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ad I-RMP-Dop" sheetId="1" r:id="rId1"/>
    <sheet name="Nad I-RMP-Ned" sheetId="2" r:id="rId2"/>
  </sheets>
  <definedNames>
    <definedName name="_xlnm.Print_Titles" localSheetId="0">'Nad I-RMP-Dop'!$3:$3</definedName>
  </definedNames>
  <calcPr fullCalcOnLoad="1"/>
</workbook>
</file>

<file path=xl/sharedStrings.xml><?xml version="1.0" encoding="utf-8"?>
<sst xmlns="http://schemas.openxmlformats.org/spreadsheetml/2006/main" count="63" uniqueCount="50">
  <si>
    <t xml:space="preserve">Celkem </t>
  </si>
  <si>
    <t xml:space="preserve">KAPITOLA </t>
  </si>
  <si>
    <t>ODPA</t>
  </si>
  <si>
    <t>POLOŽKA</t>
  </si>
  <si>
    <t>UZ</t>
  </si>
  <si>
    <t>KČ</t>
  </si>
  <si>
    <t>ORGANIZACE</t>
  </si>
  <si>
    <t>DŮVOD</t>
  </si>
  <si>
    <t>Celkem kapitola 10 - Kancelář starosty</t>
  </si>
  <si>
    <t>Celkem kapitola 20 - Školství a kultura</t>
  </si>
  <si>
    <t>Celkem kapitola 21 - Sociální věci</t>
  </si>
  <si>
    <t>Celkem kapitola 40 - Životní prostředí</t>
  </si>
  <si>
    <t>Celkem kapitola 41 - Doprava</t>
  </si>
  <si>
    <t>Celkem kapitola 91 - Správa bytů a nebytových prostor</t>
  </si>
  <si>
    <t>Krácení finančních zdrojů pro investice z titulu navýšení neinvestičních výdajů</t>
  </si>
  <si>
    <t>Celkem nad index 1,00</t>
  </si>
  <si>
    <t>Komise RMP kulturní</t>
  </si>
  <si>
    <t>Sluchátka pro výklad v cizím jazyce, ceny města Prostějova, publikace o Hloučele, letecké snímky města.</t>
  </si>
  <si>
    <t>Vydávání nového kulturního zpravodaje bylo schváleno RM 29. 8. 2006 usnesením č. 7260. (měsíční stanovená částka je 45 000,- Kč x 12 měsíců).</t>
  </si>
  <si>
    <t>Navýšení z důvodu nákupu výstroje pro okrskáře a  dopr. hlídky.</t>
  </si>
  <si>
    <t>Navýšení z důvodů zvýšení počtu strážníků a poj.voz.</t>
  </si>
  <si>
    <t>Nutné opravy MKDS,vozidel a další techniky a budovy.</t>
  </si>
  <si>
    <t>Celkem kapitola 13 - Městská policie</t>
  </si>
  <si>
    <t>Vynulování již zařazených položek VFP (komise, granty)</t>
  </si>
  <si>
    <t xml:space="preserve">Dopravní obslužnost území – MHD. </t>
  </si>
  <si>
    <t>Konzultační, poradenské a právní služby (posudky soudních znalců).</t>
  </si>
  <si>
    <t>Propojení chodníku v ul Domamyslická.</t>
  </si>
  <si>
    <t>Osvětlení vnitrobloku Krapkova, doplnění osvětlení v ulici Zahradní.</t>
  </si>
  <si>
    <t>Celkem kapitola 90 - Komunální služby</t>
  </si>
  <si>
    <t>95 tis. Kč na Městský ples, 325 tis. Kč na zachování hracího profilu divadla, 170 tis. Kč na zakoupení nových stolů do spolkové části ND NI příspěvek ND PV.</t>
  </si>
  <si>
    <t>Každoročně se opakující kulturní akce ZUŠ – NI příspěvek ZUŠ.</t>
  </si>
  <si>
    <t>Kulturní grantový systém.</t>
  </si>
  <si>
    <t>Komise RMP pro mládež a tělovýchovu.</t>
  </si>
  <si>
    <t>Komise RMP kulturní.</t>
  </si>
  <si>
    <t>Komise RMP pro výchovu a zdělávání.</t>
  </si>
  <si>
    <t>Komise RMP sociální a zdravotní.</t>
  </si>
  <si>
    <t>Komise RMP životního prostředí.</t>
  </si>
  <si>
    <t>Komise RMP prevence kriminality.</t>
  </si>
  <si>
    <t>Opravy bytů a nebytových prostor.</t>
  </si>
  <si>
    <t>Městský ples</t>
  </si>
  <si>
    <t>Záležitosti pozemních komunikací - bezbariérové úpravy komunikací</t>
  </si>
  <si>
    <t>Opravy a údržba chodníků</t>
  </si>
  <si>
    <t>Opravy a údržba dětských hřišť</t>
  </si>
  <si>
    <t>II. etapa oslav 100 let Národního domu v Prostějově.</t>
  </si>
  <si>
    <t>Nerozdělená VFP</t>
  </si>
  <si>
    <t>Celkem kapitola 70 - Finanční</t>
  </si>
  <si>
    <t>Finanční vyrovnání  - prodej pozemků v k. ú. Krasice</t>
  </si>
  <si>
    <t>Celkem kapitola 50 - Správa majetku města</t>
  </si>
  <si>
    <r>
      <t xml:space="preserve">Neinvestiční výdaje zařazené do návrhu rozpočtu na základě usnesení 113., 114., 1. a 2. RMP č. 7418, 7455, 7456 ze dne 3., 4.10.2006, č. </t>
    </r>
    <r>
      <rPr>
        <b/>
        <u val="single"/>
        <sz val="10"/>
        <rFont val="Times New Roman CE"/>
        <family val="0"/>
      </rPr>
      <t xml:space="preserve">7475, 7479,  </t>
    </r>
    <r>
      <rPr>
        <b/>
        <u val="single"/>
        <sz val="10"/>
        <rFont val="Times New Roman CE"/>
        <family val="1"/>
      </rPr>
      <t>ze dne 7.11.2006 a č. 7539, 7572 ze dne 21.11.2006</t>
    </r>
  </si>
  <si>
    <t>Neinvestiční výdaje, které nebyly doporučeny zařadit do návrhu rozpočtu na základě usnesení 113., 114., 1. a 2. RMP č. 7418, 7455, 7456 ze dne 3., 4.10.2006, č. 7475, 7479 ze dne 7.11.2006 a č. 7539, 7572 ze dne 21.11.2006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</si>
</sst>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0"/>
      <name val="Arial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b/>
      <sz val="5"/>
      <name val="Times New Roman CE"/>
      <family val="1"/>
    </font>
    <font>
      <b/>
      <u val="single"/>
      <sz val="10"/>
      <name val="Times New Roman CE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4" fontId="5" fillId="0" borderId="3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5" fillId="0" borderId="4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5" fillId="0" borderId="9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center" vertical="top"/>
    </xf>
    <xf numFmtId="0" fontId="5" fillId="0" borderId="8" xfId="0" applyFont="1" applyBorder="1" applyAlignment="1">
      <alignment vertical="top" wrapText="1"/>
    </xf>
    <xf numFmtId="0" fontId="7" fillId="0" borderId="5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/>
    </xf>
    <xf numFmtId="0" fontId="7" fillId="0" borderId="15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justify" vertical="top" wrapText="1"/>
    </xf>
    <xf numFmtId="0" fontId="5" fillId="0" borderId="9" xfId="0" applyFont="1" applyBorder="1" applyAlignment="1">
      <alignment horizontal="left" vertical="top" wrapText="1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5" fillId="0" borderId="7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7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 wrapText="1"/>
    </xf>
    <xf numFmtId="4" fontId="5" fillId="0" borderId="21" xfId="0" applyNumberFormat="1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6.375" style="3" customWidth="1"/>
    <col min="2" max="2" width="9.625" style="3" customWidth="1"/>
    <col min="3" max="3" width="5.00390625" style="3" customWidth="1"/>
    <col min="4" max="4" width="7.25390625" style="3" customWidth="1"/>
    <col min="5" max="5" width="7.125" style="3" customWidth="1"/>
    <col min="6" max="6" width="11.75390625" style="9" customWidth="1"/>
    <col min="7" max="7" width="84.25390625" style="1" customWidth="1"/>
    <col min="8" max="16384" width="9.125" style="1" customWidth="1"/>
  </cols>
  <sheetData>
    <row r="1" spans="1:7" s="11" customFormat="1" ht="27" customHeight="1">
      <c r="A1" s="69" t="s">
        <v>48</v>
      </c>
      <c r="B1" s="69"/>
      <c r="C1" s="69"/>
      <c r="D1" s="69"/>
      <c r="E1" s="69"/>
      <c r="F1" s="69"/>
      <c r="G1" s="69"/>
    </row>
    <row r="2" ht="13.5" customHeight="1"/>
    <row r="3" spans="1:7" s="6" customFormat="1" ht="7.5">
      <c r="A3" s="5" t="s">
        <v>1</v>
      </c>
      <c r="B3" s="5" t="s">
        <v>6</v>
      </c>
      <c r="C3" s="5" t="s">
        <v>2</v>
      </c>
      <c r="D3" s="5" t="s">
        <v>3</v>
      </c>
      <c r="E3" s="5" t="s">
        <v>4</v>
      </c>
      <c r="F3" s="7" t="s">
        <v>5</v>
      </c>
      <c r="G3" s="5" t="s">
        <v>7</v>
      </c>
    </row>
    <row r="4" spans="1:7" ht="12">
      <c r="A4" s="12">
        <v>10</v>
      </c>
      <c r="B4" s="13">
        <v>100300</v>
      </c>
      <c r="C4" s="13">
        <v>6171</v>
      </c>
      <c r="D4" s="13">
        <v>5139</v>
      </c>
      <c r="E4" s="14"/>
      <c r="F4" s="15">
        <v>400000</v>
      </c>
      <c r="G4" s="16" t="s">
        <v>17</v>
      </c>
    </row>
    <row r="5" spans="1:7" ht="22.5">
      <c r="A5" s="17">
        <v>10</v>
      </c>
      <c r="B5" s="18"/>
      <c r="C5" s="18">
        <v>6171</v>
      </c>
      <c r="D5" s="18">
        <v>5169</v>
      </c>
      <c r="E5" s="19"/>
      <c r="F5" s="20">
        <v>450000</v>
      </c>
      <c r="G5" s="21" t="s">
        <v>18</v>
      </c>
    </row>
    <row r="6" spans="1:7" ht="12">
      <c r="A6" s="17">
        <v>10</v>
      </c>
      <c r="B6" s="18"/>
      <c r="C6" s="18">
        <v>6171</v>
      </c>
      <c r="D6" s="18">
        <v>5175</v>
      </c>
      <c r="E6" s="19"/>
      <c r="F6" s="20">
        <v>40000</v>
      </c>
      <c r="G6" s="67" t="s">
        <v>39</v>
      </c>
    </row>
    <row r="7" spans="1:7" ht="12.75" customHeight="1">
      <c r="A7" s="17">
        <v>10</v>
      </c>
      <c r="B7" s="18"/>
      <c r="C7" s="18">
        <v>6171</v>
      </c>
      <c r="D7" s="18">
        <v>5194</v>
      </c>
      <c r="E7" s="19"/>
      <c r="F7" s="20">
        <v>7000</v>
      </c>
      <c r="G7" s="67"/>
    </row>
    <row r="8" spans="1:7" ht="12.75" customHeight="1">
      <c r="A8" s="17">
        <v>10</v>
      </c>
      <c r="B8" s="18">
        <v>100300</v>
      </c>
      <c r="C8" s="18">
        <v>6171</v>
      </c>
      <c r="D8" s="18">
        <v>5169</v>
      </c>
      <c r="E8" s="19"/>
      <c r="F8" s="20">
        <v>8000</v>
      </c>
      <c r="G8" s="67"/>
    </row>
    <row r="9" spans="1:7" ht="12.75" customHeight="1">
      <c r="A9" s="52">
        <v>10</v>
      </c>
      <c r="B9" s="22">
        <v>100300</v>
      </c>
      <c r="C9" s="22">
        <v>6409</v>
      </c>
      <c r="D9" s="22">
        <v>5169</v>
      </c>
      <c r="E9" s="53"/>
      <c r="F9" s="23">
        <v>1000000</v>
      </c>
      <c r="G9" s="63" t="s">
        <v>43</v>
      </c>
    </row>
    <row r="10" spans="1:7" ht="12">
      <c r="A10" s="64"/>
      <c r="B10" s="65"/>
      <c r="C10" s="65"/>
      <c r="D10" s="65"/>
      <c r="E10" s="66"/>
      <c r="F10" s="8">
        <f>SUM(F4:F9)</f>
        <v>1905000</v>
      </c>
      <c r="G10" s="2" t="s">
        <v>8</v>
      </c>
    </row>
    <row r="11" spans="1:7" ht="12">
      <c r="A11" s="25">
        <v>13</v>
      </c>
      <c r="B11" s="18"/>
      <c r="C11" s="18">
        <v>5311</v>
      </c>
      <c r="D11" s="18">
        <v>5134</v>
      </c>
      <c r="E11" s="18"/>
      <c r="F11" s="15">
        <v>50000</v>
      </c>
      <c r="G11" s="16" t="s">
        <v>19</v>
      </c>
    </row>
    <row r="12" spans="1:7" ht="12">
      <c r="A12" s="25">
        <v>13</v>
      </c>
      <c r="B12" s="18"/>
      <c r="C12" s="18">
        <v>5311</v>
      </c>
      <c r="D12" s="18">
        <v>5163</v>
      </c>
      <c r="E12" s="18"/>
      <c r="F12" s="20">
        <v>50000</v>
      </c>
      <c r="G12" s="21" t="s">
        <v>20</v>
      </c>
    </row>
    <row r="13" spans="1:7" ht="12">
      <c r="A13" s="25">
        <v>13</v>
      </c>
      <c r="B13" s="18"/>
      <c r="C13" s="18">
        <v>5311</v>
      </c>
      <c r="D13" s="18">
        <v>5171</v>
      </c>
      <c r="E13" s="18"/>
      <c r="F13" s="23">
        <v>50000</v>
      </c>
      <c r="G13" s="24" t="s">
        <v>21</v>
      </c>
    </row>
    <row r="14" spans="1:7" ht="12">
      <c r="A14" s="64"/>
      <c r="B14" s="65"/>
      <c r="C14" s="65"/>
      <c r="D14" s="65"/>
      <c r="E14" s="66"/>
      <c r="F14" s="8">
        <f>SUM(F11:F13)</f>
        <v>150000</v>
      </c>
      <c r="G14" s="2" t="s">
        <v>22</v>
      </c>
    </row>
    <row r="15" spans="1:7" s="47" customFormat="1" ht="12" customHeight="1">
      <c r="A15" s="44">
        <v>20</v>
      </c>
      <c r="B15" s="45"/>
      <c r="C15" s="45">
        <v>3231</v>
      </c>
      <c r="D15" s="45">
        <v>5331</v>
      </c>
      <c r="E15" s="45"/>
      <c r="F15" s="46">
        <v>105000</v>
      </c>
      <c r="G15" s="16" t="s">
        <v>30</v>
      </c>
    </row>
    <row r="16" spans="1:7" s="47" customFormat="1" ht="22.5">
      <c r="A16" s="48">
        <v>20</v>
      </c>
      <c r="B16" s="49"/>
      <c r="C16" s="49">
        <v>3311</v>
      </c>
      <c r="D16" s="49">
        <v>5331</v>
      </c>
      <c r="E16" s="49"/>
      <c r="F16" s="50">
        <v>590000</v>
      </c>
      <c r="G16" s="21" t="s">
        <v>29</v>
      </c>
    </row>
    <row r="17" spans="1:7" ht="12">
      <c r="A17" s="17">
        <v>20</v>
      </c>
      <c r="B17" s="18">
        <v>203500</v>
      </c>
      <c r="C17" s="18">
        <v>3319</v>
      </c>
      <c r="D17" s="18">
        <v>5909</v>
      </c>
      <c r="E17" s="18"/>
      <c r="F17" s="20">
        <v>700000</v>
      </c>
      <c r="G17" s="21" t="s">
        <v>31</v>
      </c>
    </row>
    <row r="18" spans="1:7" ht="12">
      <c r="A18" s="25">
        <v>20</v>
      </c>
      <c r="B18" s="26">
        <v>203900</v>
      </c>
      <c r="C18" s="26">
        <v>3419</v>
      </c>
      <c r="D18" s="26">
        <v>5909</v>
      </c>
      <c r="E18" s="26"/>
      <c r="F18" s="27">
        <v>720000</v>
      </c>
      <c r="G18" s="28" t="s">
        <v>32</v>
      </c>
    </row>
    <row r="19" spans="1:7" ht="12" customHeight="1">
      <c r="A19" s="17">
        <v>20</v>
      </c>
      <c r="B19" s="18">
        <v>204000</v>
      </c>
      <c r="C19" s="18">
        <v>3319</v>
      </c>
      <c r="D19" s="18">
        <v>5909</v>
      </c>
      <c r="E19" s="32"/>
      <c r="F19" s="20">
        <v>400000</v>
      </c>
      <c r="G19" s="21" t="s">
        <v>33</v>
      </c>
    </row>
    <row r="20" spans="1:7" ht="12" customHeight="1">
      <c r="A20" s="34">
        <v>20</v>
      </c>
      <c r="B20" s="18">
        <v>204100</v>
      </c>
      <c r="C20" s="18">
        <v>3299</v>
      </c>
      <c r="D20" s="18">
        <v>5909</v>
      </c>
      <c r="E20" s="32"/>
      <c r="F20" s="20">
        <v>240000</v>
      </c>
      <c r="G20" s="21" t="s">
        <v>34</v>
      </c>
    </row>
    <row r="21" spans="1:7" ht="12">
      <c r="A21" s="64"/>
      <c r="B21" s="65"/>
      <c r="C21" s="65"/>
      <c r="D21" s="65"/>
      <c r="E21" s="66"/>
      <c r="F21" s="8">
        <f>SUM(F15:F20)</f>
        <v>2755000</v>
      </c>
      <c r="G21" s="2" t="s">
        <v>9</v>
      </c>
    </row>
    <row r="22" spans="1:7" ht="12">
      <c r="A22" s="40">
        <v>21</v>
      </c>
      <c r="B22" s="22">
        <v>210100</v>
      </c>
      <c r="C22" s="22">
        <v>4339</v>
      </c>
      <c r="D22" s="22">
        <v>5909</v>
      </c>
      <c r="E22" s="22"/>
      <c r="F22" s="23">
        <v>480000</v>
      </c>
      <c r="G22" s="24" t="s">
        <v>35</v>
      </c>
    </row>
    <row r="23" spans="1:7" ht="12">
      <c r="A23" s="64"/>
      <c r="B23" s="65"/>
      <c r="C23" s="65"/>
      <c r="D23" s="65"/>
      <c r="E23" s="66"/>
      <c r="F23" s="8">
        <f>SUM(F22:F22)</f>
        <v>480000</v>
      </c>
      <c r="G23" s="2" t="s">
        <v>10</v>
      </c>
    </row>
    <row r="24" spans="1:7" ht="12">
      <c r="A24" s="33">
        <v>40</v>
      </c>
      <c r="B24" s="13">
        <v>404003</v>
      </c>
      <c r="C24" s="13">
        <v>3799</v>
      </c>
      <c r="D24" s="13">
        <v>5909</v>
      </c>
      <c r="E24" s="13"/>
      <c r="F24" s="15">
        <v>240000</v>
      </c>
      <c r="G24" s="36" t="s">
        <v>36</v>
      </c>
    </row>
    <row r="25" spans="1:7" ht="12">
      <c r="A25" s="64"/>
      <c r="B25" s="65"/>
      <c r="C25" s="65"/>
      <c r="D25" s="65"/>
      <c r="E25" s="66"/>
      <c r="F25" s="8">
        <f>SUM(F24:F24)</f>
        <v>240000</v>
      </c>
      <c r="G25" s="2" t="s">
        <v>11</v>
      </c>
    </row>
    <row r="26" spans="1:7" ht="12">
      <c r="A26" s="35">
        <v>41</v>
      </c>
      <c r="B26" s="22">
        <v>410600</v>
      </c>
      <c r="C26" s="22">
        <v>5311</v>
      </c>
      <c r="D26" s="22">
        <v>5909</v>
      </c>
      <c r="E26" s="22"/>
      <c r="F26" s="23">
        <v>200000</v>
      </c>
      <c r="G26" s="39" t="s">
        <v>37</v>
      </c>
    </row>
    <row r="27" spans="1:7" ht="12">
      <c r="A27" s="74">
        <v>41</v>
      </c>
      <c r="B27" s="75"/>
      <c r="C27" s="75">
        <v>2221</v>
      </c>
      <c r="D27" s="75">
        <v>5139</v>
      </c>
      <c r="E27" s="75"/>
      <c r="F27" s="76">
        <v>-23000</v>
      </c>
      <c r="G27" s="36" t="s">
        <v>24</v>
      </c>
    </row>
    <row r="28" spans="1:7" ht="12">
      <c r="A28" s="64"/>
      <c r="B28" s="65"/>
      <c r="C28" s="65"/>
      <c r="D28" s="65"/>
      <c r="E28" s="66"/>
      <c r="F28" s="8">
        <f>SUM(F26:F27)</f>
        <v>177000</v>
      </c>
      <c r="G28" s="2" t="s">
        <v>12</v>
      </c>
    </row>
    <row r="29" spans="1:7" ht="12">
      <c r="A29" s="33">
        <v>50</v>
      </c>
      <c r="B29" s="13"/>
      <c r="C29" s="13">
        <v>6409</v>
      </c>
      <c r="D29" s="13">
        <v>5192</v>
      </c>
      <c r="E29" s="13"/>
      <c r="F29" s="15">
        <v>363400</v>
      </c>
      <c r="G29" s="36" t="s">
        <v>46</v>
      </c>
    </row>
    <row r="30" spans="1:7" ht="12">
      <c r="A30" s="64"/>
      <c r="B30" s="65"/>
      <c r="C30" s="65"/>
      <c r="D30" s="65"/>
      <c r="E30" s="66"/>
      <c r="F30" s="8">
        <f>SUM(F29:F29)</f>
        <v>363400</v>
      </c>
      <c r="G30" s="2" t="s">
        <v>47</v>
      </c>
    </row>
    <row r="31" spans="1:7" ht="12">
      <c r="A31" s="33">
        <v>70</v>
      </c>
      <c r="B31" s="13">
        <v>708000</v>
      </c>
      <c r="C31" s="13">
        <v>6409</v>
      </c>
      <c r="D31" s="13">
        <v>5909</v>
      </c>
      <c r="E31" s="13"/>
      <c r="F31" s="15">
        <v>13000000</v>
      </c>
      <c r="G31" s="36" t="s">
        <v>44</v>
      </c>
    </row>
    <row r="32" spans="1:7" ht="12">
      <c r="A32" s="64"/>
      <c r="B32" s="65"/>
      <c r="C32" s="65"/>
      <c r="D32" s="65"/>
      <c r="E32" s="66"/>
      <c r="F32" s="8">
        <f>SUM(F31:F31)</f>
        <v>13000000</v>
      </c>
      <c r="G32" s="2" t="s">
        <v>45</v>
      </c>
    </row>
    <row r="33" spans="1:7" ht="12">
      <c r="A33" s="33">
        <v>90</v>
      </c>
      <c r="B33" s="13">
        <v>900100</v>
      </c>
      <c r="C33" s="13">
        <v>2219</v>
      </c>
      <c r="D33" s="13">
        <v>5171</v>
      </c>
      <c r="E33" s="13"/>
      <c r="F33" s="15">
        <v>1000000</v>
      </c>
      <c r="G33" s="36" t="s">
        <v>40</v>
      </c>
    </row>
    <row r="34" spans="1:7" s="58" customFormat="1" ht="12">
      <c r="A34" s="54">
        <v>90</v>
      </c>
      <c r="B34" s="55">
        <v>900100</v>
      </c>
      <c r="C34" s="55">
        <v>2219</v>
      </c>
      <c r="D34" s="55">
        <v>5171</v>
      </c>
      <c r="E34" s="55"/>
      <c r="F34" s="56">
        <v>2500000</v>
      </c>
      <c r="G34" s="57" t="s">
        <v>41</v>
      </c>
    </row>
    <row r="35" spans="1:7" s="58" customFormat="1" ht="12">
      <c r="A35" s="59">
        <v>90</v>
      </c>
      <c r="B35" s="60">
        <v>900400</v>
      </c>
      <c r="C35" s="60">
        <v>3745</v>
      </c>
      <c r="D35" s="60">
        <v>5171</v>
      </c>
      <c r="E35" s="60"/>
      <c r="F35" s="61">
        <v>2200000</v>
      </c>
      <c r="G35" s="62" t="s">
        <v>42</v>
      </c>
    </row>
    <row r="36" spans="1:7" ht="12">
      <c r="A36" s="64"/>
      <c r="B36" s="65"/>
      <c r="C36" s="65"/>
      <c r="D36" s="65"/>
      <c r="E36" s="66"/>
      <c r="F36" s="8">
        <f>SUM(F33:F35)</f>
        <v>5700000</v>
      </c>
      <c r="G36" s="2" t="s">
        <v>28</v>
      </c>
    </row>
    <row r="37" spans="1:7" ht="12">
      <c r="A37" s="35">
        <v>91</v>
      </c>
      <c r="B37" s="22">
        <v>910100</v>
      </c>
      <c r="C37" s="22">
        <v>3619</v>
      </c>
      <c r="D37" s="22">
        <v>5171</v>
      </c>
      <c r="E37" s="22"/>
      <c r="F37" s="23">
        <v>5070000</v>
      </c>
      <c r="G37" s="39" t="s">
        <v>38</v>
      </c>
    </row>
    <row r="38" spans="1:7" ht="12">
      <c r="A38" s="64"/>
      <c r="B38" s="65"/>
      <c r="C38" s="65"/>
      <c r="D38" s="65"/>
      <c r="E38" s="66"/>
      <c r="F38" s="8">
        <f>SUM(F37:F37)</f>
        <v>5070000</v>
      </c>
      <c r="G38" s="2" t="s">
        <v>13</v>
      </c>
    </row>
    <row r="39" spans="1:7" ht="12">
      <c r="A39" s="68"/>
      <c r="B39" s="68"/>
      <c r="C39" s="68"/>
      <c r="D39" s="68"/>
      <c r="E39" s="68"/>
      <c r="F39" s="10">
        <v>-3060000</v>
      </c>
      <c r="G39" s="4" t="s">
        <v>23</v>
      </c>
    </row>
    <row r="40" spans="1:7" ht="12">
      <c r="A40" s="41"/>
      <c r="B40" s="42"/>
      <c r="C40" s="42"/>
      <c r="D40" s="42"/>
      <c r="E40" s="43"/>
      <c r="F40" s="10">
        <f>SUM(F39,F38,F36,F32,F30,F28,F25,F23,F21,F14,F10)</f>
        <v>26780400</v>
      </c>
      <c r="G40" s="4" t="s">
        <v>15</v>
      </c>
    </row>
    <row r="41" spans="1:7" ht="12">
      <c r="A41" s="68"/>
      <c r="B41" s="68"/>
      <c r="C41" s="68"/>
      <c r="D41" s="68"/>
      <c r="E41" s="68"/>
      <c r="F41" s="10">
        <f>F40*-1</f>
        <v>-26780400</v>
      </c>
      <c r="G41" s="4" t="s">
        <v>14</v>
      </c>
    </row>
  </sheetData>
  <mergeCells count="14">
    <mergeCell ref="A1:G1"/>
    <mergeCell ref="A41:E41"/>
    <mergeCell ref="A38:E38"/>
    <mergeCell ref="A36:E36"/>
    <mergeCell ref="A10:E10"/>
    <mergeCell ref="A14:E14"/>
    <mergeCell ref="A28:E28"/>
    <mergeCell ref="A21:E21"/>
    <mergeCell ref="A32:E32"/>
    <mergeCell ref="A30:E30"/>
    <mergeCell ref="A25:E25"/>
    <mergeCell ref="A23:E23"/>
    <mergeCell ref="G6:G8"/>
    <mergeCell ref="A39:E39"/>
  </mergeCells>
  <printOptions/>
  <pageMargins left="0.7874015748031497" right="0.7874015748031497" top="0.3937007874015748" bottom="0.5905511811023623" header="0.11811023622047245" footer="0.31496062992125984"/>
  <pageSetup firstPageNumber="16" useFirstPageNumber="1" horizontalDpi="300" verticalDpi="300" orientation="landscape" paperSize="9" r:id="rId1"/>
  <headerFooter alignWithMargins="0">
    <oddHeader>&amp;C&amp;"Times New Roman CE,Tučné"&amp;8Příloha č. 5</oddHeader>
    <oddFooter>&amp;C&amp;"Times New Roman CE,obyčejné"&amp;8Stránka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:G1"/>
    </sheetView>
  </sheetViews>
  <sheetFormatPr defaultColWidth="9.00390625" defaultRowHeight="12.75"/>
  <cols>
    <col min="1" max="1" width="6.375" style="3" customWidth="1"/>
    <col min="2" max="2" width="9.625" style="3" customWidth="1"/>
    <col min="3" max="3" width="5.00390625" style="3" customWidth="1"/>
    <col min="4" max="4" width="7.25390625" style="3" customWidth="1"/>
    <col min="5" max="5" width="7.125" style="3" customWidth="1"/>
    <col min="6" max="6" width="11.75390625" style="9" customWidth="1"/>
    <col min="7" max="7" width="84.25390625" style="1" customWidth="1"/>
    <col min="8" max="16384" width="9.125" style="1" customWidth="1"/>
  </cols>
  <sheetData>
    <row r="1" spans="1:7" s="11" customFormat="1" ht="25.5" customHeight="1">
      <c r="A1" s="70" t="s">
        <v>49</v>
      </c>
      <c r="B1" s="70"/>
      <c r="C1" s="70"/>
      <c r="D1" s="70"/>
      <c r="E1" s="70"/>
      <c r="F1" s="70"/>
      <c r="G1" s="70"/>
    </row>
    <row r="3" spans="1:7" s="6" customFormat="1" ht="7.5">
      <c r="A3" s="5" t="s">
        <v>1</v>
      </c>
      <c r="B3" s="5" t="s">
        <v>6</v>
      </c>
      <c r="C3" s="5" t="s">
        <v>2</v>
      </c>
      <c r="D3" s="5" t="s">
        <v>3</v>
      </c>
      <c r="E3" s="5" t="s">
        <v>4</v>
      </c>
      <c r="F3" s="7" t="s">
        <v>5</v>
      </c>
      <c r="G3" s="5" t="s">
        <v>7</v>
      </c>
    </row>
    <row r="4" spans="1:7" ht="12">
      <c r="A4" s="12">
        <v>10</v>
      </c>
      <c r="B4" s="13">
        <v>100300</v>
      </c>
      <c r="C4" s="13">
        <v>6171</v>
      </c>
      <c r="D4" s="13">
        <v>5139</v>
      </c>
      <c r="E4" s="14"/>
      <c r="F4" s="15">
        <v>100000</v>
      </c>
      <c r="G4" s="16" t="s">
        <v>17</v>
      </c>
    </row>
    <row r="5" spans="1:7" ht="12">
      <c r="A5" s="64"/>
      <c r="B5" s="65"/>
      <c r="C5" s="65"/>
      <c r="D5" s="65"/>
      <c r="E5" s="66"/>
      <c r="F5" s="8">
        <f>SUM(F4)</f>
        <v>100000</v>
      </c>
      <c r="G5" s="2" t="s">
        <v>8</v>
      </c>
    </row>
    <row r="6" spans="1:7" s="51" customFormat="1" ht="12" customHeight="1">
      <c r="A6" s="17">
        <v>20</v>
      </c>
      <c r="B6" s="18">
        <v>204000</v>
      </c>
      <c r="C6" s="18">
        <v>3319</v>
      </c>
      <c r="D6" s="18">
        <v>5909</v>
      </c>
      <c r="E6" s="32"/>
      <c r="F6" s="20">
        <v>80000</v>
      </c>
      <c r="G6" s="21" t="s">
        <v>16</v>
      </c>
    </row>
    <row r="7" spans="1:7" ht="12">
      <c r="A7" s="64"/>
      <c r="B7" s="65"/>
      <c r="C7" s="65"/>
      <c r="D7" s="65"/>
      <c r="E7" s="66"/>
      <c r="F7" s="8">
        <f>SUM(F6)</f>
        <v>80000</v>
      </c>
      <c r="G7" s="2" t="s">
        <v>9</v>
      </c>
    </row>
    <row r="8" spans="1:7" s="51" customFormat="1" ht="11.25">
      <c r="A8" s="33">
        <v>41</v>
      </c>
      <c r="B8" s="13"/>
      <c r="C8" s="13">
        <v>2221</v>
      </c>
      <c r="D8" s="13">
        <v>5193</v>
      </c>
      <c r="E8" s="13"/>
      <c r="F8" s="15">
        <v>527000</v>
      </c>
      <c r="G8" s="36" t="s">
        <v>24</v>
      </c>
    </row>
    <row r="9" spans="1:7" s="51" customFormat="1" ht="11.25">
      <c r="A9" s="37">
        <v>41</v>
      </c>
      <c r="B9" s="38"/>
      <c r="C9" s="29">
        <v>6171</v>
      </c>
      <c r="D9" s="29">
        <v>5166</v>
      </c>
      <c r="E9" s="38"/>
      <c r="F9" s="30">
        <v>50000</v>
      </c>
      <c r="G9" s="31" t="s">
        <v>25</v>
      </c>
    </row>
    <row r="10" spans="1:7" ht="12">
      <c r="A10" s="64"/>
      <c r="B10" s="65"/>
      <c r="C10" s="65"/>
      <c r="D10" s="65"/>
      <c r="E10" s="66"/>
      <c r="F10" s="8">
        <f>SUM(F8:F9)</f>
        <v>577000</v>
      </c>
      <c r="G10" s="2" t="s">
        <v>12</v>
      </c>
    </row>
    <row r="11" spans="1:7" s="51" customFormat="1" ht="11.25">
      <c r="A11" s="33">
        <v>90</v>
      </c>
      <c r="B11" s="13">
        <v>900100</v>
      </c>
      <c r="C11" s="13">
        <v>2219</v>
      </c>
      <c r="D11" s="13">
        <v>5171</v>
      </c>
      <c r="E11" s="13"/>
      <c r="F11" s="15">
        <v>2500000</v>
      </c>
      <c r="G11" s="36" t="s">
        <v>26</v>
      </c>
    </row>
    <row r="12" spans="1:7" s="51" customFormat="1" ht="11.25">
      <c r="A12" s="37">
        <v>90</v>
      </c>
      <c r="B12" s="29">
        <v>900600</v>
      </c>
      <c r="C12" s="29">
        <v>3631</v>
      </c>
      <c r="D12" s="29">
        <v>5171</v>
      </c>
      <c r="E12" s="38"/>
      <c r="F12" s="30">
        <v>120000</v>
      </c>
      <c r="G12" s="31" t="s">
        <v>27</v>
      </c>
    </row>
    <row r="13" spans="1:7" ht="12">
      <c r="A13" s="64"/>
      <c r="B13" s="65"/>
      <c r="C13" s="65"/>
      <c r="D13" s="65"/>
      <c r="E13" s="66"/>
      <c r="F13" s="8">
        <f>SUM(F11:F12)</f>
        <v>2620000</v>
      </c>
      <c r="G13" s="2" t="s">
        <v>13</v>
      </c>
    </row>
    <row r="14" spans="1:7" ht="12">
      <c r="A14" s="71"/>
      <c r="B14" s="72"/>
      <c r="C14" s="72"/>
      <c r="D14" s="72"/>
      <c r="E14" s="73"/>
      <c r="F14" s="10">
        <f>SUM(F13,F10,F7,F5)</f>
        <v>3377000</v>
      </c>
      <c r="G14" s="4" t="s">
        <v>0</v>
      </c>
    </row>
  </sheetData>
  <mergeCells count="6">
    <mergeCell ref="A1:G1"/>
    <mergeCell ref="A14:E14"/>
    <mergeCell ref="A13:E13"/>
    <mergeCell ref="A5:E5"/>
    <mergeCell ref="A10:E10"/>
    <mergeCell ref="A7:E7"/>
  </mergeCells>
  <printOptions/>
  <pageMargins left="0.7874015748031497" right="0.7874015748031497" top="0.984251968503937" bottom="0.984251968503937" header="0.5118110236220472" footer="0.5118110236220472"/>
  <pageSetup firstPageNumber="17" useFirstPageNumber="1" horizontalDpi="300" verticalDpi="300" orientation="landscape" paperSize="9" r:id="rId1"/>
  <headerFooter alignWithMargins="0">
    <oddHeader>&amp;C&amp;"Times New Roman CE,Tučné"&amp;8Příloha č. 6</oddHeader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Neckar Milan</cp:lastModifiedBy>
  <cp:lastPrinted>2006-11-27T06:55:08Z</cp:lastPrinted>
  <dcterms:created xsi:type="dcterms:W3CDTF">2002-10-30T10:25:13Z</dcterms:created>
  <dcterms:modified xsi:type="dcterms:W3CDTF">2006-11-27T06:55:12Z</dcterms:modified>
  <cp:category/>
  <cp:version/>
  <cp:contentType/>
  <cp:contentStatus/>
</cp:coreProperties>
</file>