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895" windowHeight="6900" activeTab="0"/>
  </bookViews>
  <sheets>
    <sheet name="MŠ Rumunská" sheetId="1" r:id="rId1"/>
    <sheet name="MŠ Šárka" sheetId="2" r:id="rId2"/>
    <sheet name="MŠ Partyzánská" sheetId="3" r:id="rId3"/>
    <sheet name="MŠ Smetanova" sheetId="4" r:id="rId4"/>
    <sheet name="MŠ Moravská" sheetId="5" r:id="rId5"/>
    <sheet name="ZŠ Palackého" sheetId="6" r:id="rId6"/>
    <sheet name="ZŠ Rejskova" sheetId="7" r:id="rId7"/>
    <sheet name="ZŠ Kollárova" sheetId="8" r:id="rId8"/>
    <sheet name="ZŠ Sídl. svobody" sheetId="9" r:id="rId9"/>
    <sheet name="ZŠ Melantrichova" sheetId="10" r:id="rId10"/>
    <sheet name="ZŠ Majakovského" sheetId="11" r:id="rId11"/>
    <sheet name="RG a ZŠ" sheetId="12" r:id="rId12"/>
    <sheet name="ZŠ Dr. Horáka" sheetId="13" r:id="rId13"/>
    <sheet name="ZŠ Valenty" sheetId="14" r:id="rId14"/>
    <sheet name="SportCentrum DDM" sheetId="15" r:id="rId15"/>
    <sheet name="ZUŠ" sheetId="16" r:id="rId16"/>
    <sheet name="MD v PV" sheetId="17" r:id="rId17"/>
    <sheet name="DUHA" sheetId="18" r:id="rId18"/>
    <sheet name="MK PV" sheetId="19" r:id="rId19"/>
    <sheet name="Jesle" sheetId="20" r:id="rId20"/>
  </sheets>
  <definedNames/>
  <calcPr fullCalcOnLoad="1"/>
</workbook>
</file>

<file path=xl/sharedStrings.xml><?xml version="1.0" encoding="utf-8"?>
<sst xmlns="http://schemas.openxmlformats.org/spreadsheetml/2006/main" count="1905" uniqueCount="231">
  <si>
    <t>Poř.</t>
  </si>
  <si>
    <t>Měrná</t>
  </si>
  <si>
    <t>číslo</t>
  </si>
  <si>
    <t>Ukazatel</t>
  </si>
  <si>
    <t>jednotka</t>
  </si>
  <si>
    <t>1.</t>
  </si>
  <si>
    <t>Výnosy celkem</t>
  </si>
  <si>
    <t>tis. Kč</t>
  </si>
  <si>
    <t>2.</t>
  </si>
  <si>
    <t>3.</t>
  </si>
  <si>
    <t>Tržby vlastní</t>
  </si>
  <si>
    <t>4.</t>
  </si>
  <si>
    <t>Tržby ostatní</t>
  </si>
  <si>
    <t>5.</t>
  </si>
  <si>
    <t>Příspěvek na provoz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</si>
  <si>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</si>
  <si>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</si>
  <si>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</si>
  <si>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</si>
  <si>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</si>
  <si>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</si>
  <si>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</si>
  <si>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</si>
  <si>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</si>
  <si>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</si>
  <si>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</si>
  <si>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</si>
  <si>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</si>
  <si>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</si>
  <si>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</si>
  <si>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</si>
  <si>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</si>
  <si>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</si>
  <si>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Hospodářský výsledek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</si>
  <si>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</si>
  <si>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</si>
  <si>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</si>
  <si>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</si>
  <si>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</si>
  <si>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</si>
  <si>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510 - Služby</t>
  </si>
  <si>
    <t>511 - Opravy a údržba</t>
  </si>
  <si>
    <t>512 - Cestovné</t>
  </si>
  <si>
    <t>518 - Ostatní služby</t>
  </si>
  <si>
    <t>521 - Mzdové náklady</t>
  </si>
  <si>
    <t>524 - Zákonné pojištění</t>
  </si>
  <si>
    <t>527, 528 - Zákonné a ostatní sociální náklady</t>
  </si>
  <si>
    <t>538 - Ostatní daně a poplatky</t>
  </si>
  <si>
    <t>549 - Jiné ostatní náklady</t>
  </si>
  <si>
    <t>551 - Odpisy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</si>
  <si>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</si>
  <si>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</si>
  <si>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</si>
  <si>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</si>
  <si>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</si>
  <si>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</si>
  <si>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2.1.</t>
  </si>
  <si>
    <t>2.2.</t>
  </si>
  <si>
    <t>Tržby</t>
  </si>
  <si>
    <t>Náklady na provoz jedné hodiny v nebytových prostorách zřizovatele spravovaných organizací a cena, za kterou je pronájem realizován</t>
  </si>
  <si>
    <t>HČ</t>
  </si>
  <si>
    <t>DČ</t>
  </si>
  <si>
    <t>Evid. přepočtený stav pracovníků</t>
  </si>
  <si>
    <t>Náklady na jeden oběd a cena, za kterou je oběd prodáván; dle kategorií strávníků</t>
  </si>
  <si>
    <t xml:space="preserve"> ZŠ Prostějov, ul. Vl. Majakovského 1 (339)</t>
  </si>
  <si>
    <t xml:space="preserve"> ZŠ Prostějov, ul. Dr. Horáka 24 (341)</t>
  </si>
  <si>
    <t>Pronájem tělocvičny - 1 hod.</t>
  </si>
  <si>
    <t>Pronájem kantýny - 1 měsíc</t>
  </si>
  <si>
    <t>Pronájem velké tělocvičny - 1 hod.</t>
  </si>
  <si>
    <t>Pronájem malé tělocvičny - 1 hod.</t>
  </si>
  <si>
    <t>Náklady na provoz v nebytových prostorách zřizovatele spravovaných organizací a cena, za kterou je pronájem realizován</t>
  </si>
  <si>
    <t>Pronájem počítačové učebny - 1 hod.</t>
  </si>
  <si>
    <t xml:space="preserve">Pronájem bazénu - 1 hod. </t>
  </si>
  <si>
    <t>Pronájem divadelního sálu - 1 hod. (neziskové organizace)</t>
  </si>
  <si>
    <t>Pronájem divadelního sálu - 1 hod. (komerční)</t>
  </si>
  <si>
    <t>Pronájem přednáškového sálu - 1 hod. (neziskové organizace)</t>
  </si>
  <si>
    <t>Pronájem přednáškového sálu - 1 hod. (komerční)</t>
  </si>
  <si>
    <t>Pronájem červeného salonku - 1 hod. (neziskové organizace)</t>
  </si>
  <si>
    <t>Pronájem červeného salonku - 1 hod. (komerční)</t>
  </si>
  <si>
    <t>Pronájem modrého salonku - 1 hod. (neziskové organizace)</t>
  </si>
  <si>
    <t>Pronájem modrého salonku - 1 hod. (komerční)</t>
  </si>
  <si>
    <t>Pronájem zeleného salonku - 1 hod. (neziskové organizace)</t>
  </si>
  <si>
    <t>Pronájem zeleného salonku - 1 hod. (komerční)</t>
  </si>
  <si>
    <t>Pronájem  TV haly - 1 hod.</t>
  </si>
  <si>
    <t>Pronájem malé tělocvičny - 1 hod. (ostatní)</t>
  </si>
  <si>
    <t>Pronájem malé tělocvičny - 1 hod. (Gymn. oddíl Pozemstav)</t>
  </si>
  <si>
    <t>Posilovna - 1 hod.</t>
  </si>
  <si>
    <t>Učebna Vv - 1 hod.</t>
  </si>
  <si>
    <t>Učebna Aj - 1 hod.</t>
  </si>
  <si>
    <t>Kantýna - 1 rok</t>
  </si>
  <si>
    <t>Pronájem kanceláře ČMOS - měsíc</t>
  </si>
  <si>
    <t>Klubovna - 1 hod.</t>
  </si>
  <si>
    <t>Kuchyňka - 1 den</t>
  </si>
  <si>
    <t>Pronájem divadelního klubu - 1 hod. (neziskové organizace)</t>
  </si>
  <si>
    <t>Pronájem divadelního klubu - 1 hod. (komerční)</t>
  </si>
  <si>
    <t>Pronájem jeviště - 1 hod. (neziskové organizace)</t>
  </si>
  <si>
    <t>Pronájem jeviště - 1 hod. (komerční)</t>
  </si>
  <si>
    <t>Pronájem víceúčelového sálu - 1 hod. (komerční)</t>
  </si>
  <si>
    <t>Děti - den</t>
  </si>
  <si>
    <t>Dospělí - oběd</t>
  </si>
  <si>
    <t>Pronájem velké tělocvičny vč. sprch a WC - 1 hod.</t>
  </si>
  <si>
    <t>Pronájem malé tělocvičny vč. sprch a WC - 1 hod.</t>
  </si>
  <si>
    <t>Pronájem učebny - 1 vyuč. hodina</t>
  </si>
  <si>
    <t>Pronájem tělocvičny (Skálovo. nám.) vč. sprch a WC - 1 hod.</t>
  </si>
  <si>
    <t>Pronájem učebny - 1 hod.</t>
  </si>
  <si>
    <t>Šatny a sprchy - 1 hod.</t>
  </si>
  <si>
    <t>Zaměstnanci</t>
  </si>
  <si>
    <t>Pronájem nové tělocvičny - 1 hod.</t>
  </si>
  <si>
    <t xml:space="preserve">Pronájem malé tělocvičny - 1hod. </t>
  </si>
  <si>
    <t>Pronájem keramické dílny (dospělí) - 1 hod./vložné</t>
  </si>
  <si>
    <t>Pronájem keramické dílny (děti) - 1 hod./vložné</t>
  </si>
  <si>
    <t>Pronájem víceúčelového sálu - 1 hod. (neziskový sektor)</t>
  </si>
  <si>
    <t>Děti 3 - 6 let - den</t>
  </si>
  <si>
    <t>Děti 7 - 10 let - den</t>
  </si>
  <si>
    <t>Pronájem tělocvičny Vápenice - 1 hod.</t>
  </si>
  <si>
    <t>Pronájem tělocvičny Rejskova tř - 1 hod.</t>
  </si>
  <si>
    <t xml:space="preserve">Pronájem učeben - 1 hod. </t>
  </si>
  <si>
    <t>Pronájem školní kantýny - 1 měsíc</t>
  </si>
  <si>
    <t>Žáci 7 - 10 let (cena stravenky)</t>
  </si>
  <si>
    <t>Žáci 11 - 14 let</t>
  </si>
  <si>
    <t>Žáci 11 - 14 let (cena stravenky)</t>
  </si>
  <si>
    <t>Žáci 15 let a více (cena stravenky)</t>
  </si>
  <si>
    <t>Dospělí - vlastní strávníci (cena stzravenky)</t>
  </si>
  <si>
    <t>ZŠ a MŠ Prostějov, Kollárova ul. 4 (336)</t>
  </si>
  <si>
    <t>ZŠ a MŠ Prostějov, Palackého tř. 14 (332)</t>
  </si>
  <si>
    <t>ZŠ a MŠ Prostějov, Rejskova tř. 4 (335)</t>
  </si>
  <si>
    <t xml:space="preserve">Pronájem kantýny - 1 měsíc </t>
  </si>
  <si>
    <t>Žáci 7 - 10 let (finanční limit potravin)</t>
  </si>
  <si>
    <t>Žáci 11 - 14 let (finanční limit potravin)</t>
  </si>
  <si>
    <t>Žáci 15 let a více (finanční limit potravin)</t>
  </si>
  <si>
    <t>Děti MŠ do 6 let (finanční limiz potravin - celodenní)</t>
  </si>
  <si>
    <t>Děti MŠ do 6 let (finanční limit potravin - polodenní)</t>
  </si>
  <si>
    <t>Děti MŠ 7 - 10 let (finanční limiz potravin - celodenní)</t>
  </si>
  <si>
    <t>Děti MŠ 7 - 10 let (finanční limit potravin - polodenní)</t>
  </si>
  <si>
    <t>Zaměstanci  organizace - MŠ (finanční limit potravin)</t>
  </si>
  <si>
    <t>Zaměstanci organizace - ZŠ (finanční limit potravin)</t>
  </si>
  <si>
    <t>Pronájem tenisových kurtů - 1 hod.</t>
  </si>
  <si>
    <t xml:space="preserve"> ZŠ a MŠ Prostějov, Melatrichova ul. 60 (338)</t>
  </si>
  <si>
    <t>Hokejbalové hřiště - starší žáci - 1 hod.</t>
  </si>
  <si>
    <t>Hokejbalové hřiště - osttní - 1 hod.</t>
  </si>
  <si>
    <t>Šatny, sprhcy, WC - hokejbal - 1 hod.</t>
  </si>
  <si>
    <t>Keramická dílna - 1 hod.</t>
  </si>
  <si>
    <t>(potraviny)</t>
  </si>
  <si>
    <t>Žáci 3 - 6 let</t>
  </si>
  <si>
    <t>Žáci 7 - 10 let</t>
  </si>
  <si>
    <t>Žáci 15 let a více</t>
  </si>
  <si>
    <t>Ml.studenti RG, SPŠ, CMG (11 - 14 let)</t>
  </si>
  <si>
    <t>Studenti RG, SPŠ, CMG (15 - 19 let)</t>
  </si>
  <si>
    <t>Zaměstnanci RG</t>
  </si>
  <si>
    <t>Plná cena oběda</t>
  </si>
  <si>
    <t>Pronájem buffetu - měsíc (bez elektřiny - placena zvlášť)</t>
  </si>
  <si>
    <t>Pronájem garsoniéry - měsíc</t>
  </si>
  <si>
    <t>ŠD - 1 měsíc</t>
  </si>
  <si>
    <t>Pronájem služebního bytu - měsíc (samoplátce)</t>
  </si>
  <si>
    <t>Strávníci 15 a více let</t>
  </si>
  <si>
    <t>MŠ - polodenní (3 - 6 let)</t>
  </si>
  <si>
    <t>MŠ - celodenní (3 - 6 let)</t>
  </si>
  <si>
    <t>Pronájem jednoho kurtu (letní období) - 1 hod.</t>
  </si>
  <si>
    <t>Pronájem sportovní haly (letní období) - 1 hod.</t>
  </si>
  <si>
    <t>Pronájem sportovní haly (zimní období) - 1 hod.</t>
  </si>
  <si>
    <t>Pronájem jednoho kurtu (zimní období) - 1 hod.</t>
  </si>
  <si>
    <t>Herna (stolní tenis) - 1 hod.</t>
  </si>
  <si>
    <t>Pronájem divadelního sálu - 1 hod. (promoce, svatba, smuteční hostina, Hanácká obec, Moje divadlo, kluby Kardio, Radost)</t>
  </si>
  <si>
    <t>Pronájem divadelního klubu - 1 hod. (promoce, svatba, smuteční hostina, Hanácká obec, Moje divadlo, kluby Kardio, Radost)</t>
  </si>
  <si>
    <t>Pronájem jeviště - 1 hod. (promoce, svatba, smuteční hostina, Hanácká obec, Moje divadlo, kluby Kardio, Radost)</t>
  </si>
  <si>
    <t>Pronájem přednáškového sálu - 1 hod. (promoce, svatba, smuteční hostina, Hanácká obec, Moje divadlo, kluby Kardio, Radost)</t>
  </si>
  <si>
    <t>Pronájem červeného salonku - 1 hod.  (promoce, svatba, smuteční hostina, Hanácká obec, Moje divadlo, kluby Kardio, Radost)</t>
  </si>
  <si>
    <t>Pronájem modrého salonku - 1 hod. (promoce, svatba, smuteční hostina, Hanácká obec, Moje divadlo, kluby Kardio, Radost)</t>
  </si>
  <si>
    <t>Pronájem zeleného salonku - 1 hod. (promoce, svatba, smuteční hostina, Hanácká obec, Moje divadlo, kluby Kardio, Radost)</t>
  </si>
  <si>
    <t>Pronájem bufetu - 1 hod. (promoce, svatba, smuteční hostina, Hanácká obec, Moje divadlo, kluby Kardio, Radost)</t>
  </si>
  <si>
    <t>Pronájem bufetu - 1 hod. (neziskové organizace)</t>
  </si>
  <si>
    <t>Pronájem bufetu - 1 hod. (komerční)</t>
  </si>
  <si>
    <t>Pronájem kinosálu (METRO 70) - 1 hod. (komerční)</t>
  </si>
  <si>
    <t>Pronájem kinosálu (METRO 70) - 1 hod. (nekomerční)</t>
  </si>
  <si>
    <t>Městská knihovna Prostějov, PO, Skálovo nám. 6</t>
  </si>
  <si>
    <t>MŠ Prostějov, Smetanova ul. 24, PO (328)</t>
  </si>
  <si>
    <t>MŠ Prostějov, Moravská ul. 30, PO (330)</t>
  </si>
  <si>
    <t>RG a ZŠ města Prostějova, Studentská ul. 2 (340)</t>
  </si>
  <si>
    <t xml:space="preserve"> ZŠ Prostějov, ul. E. Valenty 52 (344)</t>
  </si>
  <si>
    <t>Sportcentrum - DDM Prostějov, PO, Olympijská 4 (399)</t>
  </si>
  <si>
    <t>Základní umělecká škola Vl. Ambrose Prostějov, Kravařova 14 (400)</t>
  </si>
  <si>
    <t>Městské divadlo v Prostějově, PO, Vojáčkovo nám. 1</t>
  </si>
  <si>
    <t>DUHA - kulturní klub u hradeb v Prostějově, PO, Školní 4 (2030)</t>
  </si>
  <si>
    <t>Jesle, sídliště Svobody, Prostějov</t>
  </si>
  <si>
    <t>Finanční plán 2007</t>
  </si>
  <si>
    <t>MŠ Prostějov, ul. Šárka 4a, PO (325)</t>
  </si>
  <si>
    <t>MŠ Prostějov, Partyzánská ul. 34, PO (327)</t>
  </si>
  <si>
    <t>Děti 7 let - den</t>
  </si>
  <si>
    <t>Pronájem kuchyňky (Skálovo nám.) - 1 hod.</t>
  </si>
  <si>
    <t>Pronájem učebny (Čechovice) - 1 měsíc</t>
  </si>
  <si>
    <t>Pronájem sportovního hřiště s um. povrchem - 1 hod.</t>
  </si>
  <si>
    <t>Pronájem velké tělocvičny (TK PV) - 1 hod.</t>
  </si>
  <si>
    <t>Pronájem velké tělocvičny (ostatní) - 1 hod.</t>
  </si>
  <si>
    <t>Tenisové kurty (TK PV) - 1 hod.</t>
  </si>
  <si>
    <t>Tenisové kurty (ostatní) - 1 hod.</t>
  </si>
  <si>
    <t>Logopedie - MŠ - 1 rok</t>
  </si>
  <si>
    <t>Byt školníka 1 měsíc</t>
  </si>
  <si>
    <t>Pronájem učebny chemie a jiné - 1 hod.</t>
  </si>
  <si>
    <t>Žáci 1 stupeň (HČ)</t>
  </si>
  <si>
    <t>Žáci 2. stupeň (HČ)</t>
  </si>
  <si>
    <t>Obědy II. (HČ)</t>
  </si>
  <si>
    <t>MŠ - polodenní (HČ)</t>
  </si>
  <si>
    <t>MŠ celodenní (HČ)</t>
  </si>
  <si>
    <t>Zaměstnanci organizace (HČ)</t>
  </si>
  <si>
    <t>Zaměstnanci ZŠ PV (DČ)</t>
  </si>
  <si>
    <t>Zaměstnanci ZŠ - ostatní (DČ)</t>
  </si>
  <si>
    <t>Soc. služby (DČ)</t>
  </si>
  <si>
    <t>Výdej přímo (DČ)</t>
  </si>
  <si>
    <t>Zaměstnanci ZŠ Vrahovice (DČ)</t>
  </si>
  <si>
    <t>Závodní stravování</t>
  </si>
  <si>
    <t>Pronájem velkého hřiště (2 kurty - letní období) - 1 hod.</t>
  </si>
  <si>
    <t>Pronájem velkého hřiště (2 kurty - zimní období) - 1 hod.</t>
  </si>
  <si>
    <t>Tělocvična - Vápenice (letní období) - 1 hod.</t>
  </si>
  <si>
    <t>Tělocvična - Vápenice (zimní období) - 1 hod.</t>
  </si>
  <si>
    <t>Učebna - Vápenice (letní období) - 1 hod.</t>
  </si>
  <si>
    <t>2 - 3 tis. Kč</t>
  </si>
  <si>
    <t>Reklamní plochy - 1. kategorie - m2</t>
  </si>
  <si>
    <t>Reklamní plochy - 2. kategorie - m2</t>
  </si>
  <si>
    <t>Reklamní plochy - 3. kategorie - m2</t>
  </si>
  <si>
    <t>3 - 4 tis. Kč</t>
  </si>
  <si>
    <t>4 - 5 tis. Kč</t>
  </si>
  <si>
    <t>Učebna - Vápenice (zimní období) - 1 hod.</t>
  </si>
  <si>
    <t>Sál - 1 hod.</t>
  </si>
  <si>
    <t>Pronájem foyeru kina METRO 70 - 1 hod. (komerční)</t>
  </si>
  <si>
    <t>Pronájem foyeru kina METRO 70 - 1 hod. (nekomerční)</t>
  </si>
  <si>
    <t>Pronájem klubovny I. - 1 hod. (komerční)</t>
  </si>
  <si>
    <t>Pronájem klubovny I. - 1 hod. (neziskový sektor)</t>
  </si>
  <si>
    <t>Pronájem klubovny II. - 1 hod. (komerční)</t>
  </si>
  <si>
    <t>Pronájem klubovny II. - 1 hod. (neziskový sektor)</t>
  </si>
  <si>
    <t xml:space="preserve"> ZŠ a MŠ Jana Železného Prostějov, Sídliště svobody 24/79 (337)</t>
  </si>
  <si>
    <t>MŠ Prostějov, Rumunská ul. 23, PO (322)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</si>
</sst>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5"/>
      <name val="Times New Roman"/>
      <family val="0"/>
    </font>
    <font>
      <b/>
      <sz val="6"/>
      <name val="Times New Roman CE"/>
      <family val="1"/>
    </font>
    <font>
      <sz val="6"/>
      <name val="Times New Roman CE"/>
      <family val="1"/>
    </font>
    <font>
      <b/>
      <i/>
      <sz val="6"/>
      <name val="Times New Roman CE"/>
      <family val="1"/>
    </font>
    <font>
      <b/>
      <u val="single"/>
      <sz val="6"/>
      <name val="Times New Roman CE"/>
      <family val="1"/>
    </font>
    <font>
      <b/>
      <sz val="5"/>
      <name val="Times New Roman CE"/>
      <family val="1"/>
    </font>
    <font>
      <sz val="5"/>
      <name val="Times New Roman CE"/>
      <family val="1"/>
    </font>
    <font>
      <b/>
      <u val="single"/>
      <sz val="5"/>
      <name val="Times New Roman CE"/>
      <family val="1"/>
    </font>
    <font>
      <b/>
      <sz val="4"/>
      <name val="Times New Roman CE"/>
      <family val="1"/>
    </font>
    <font>
      <sz val="4"/>
      <name val="Times New Roman CE"/>
      <family val="1"/>
    </font>
    <font>
      <b/>
      <u val="single"/>
      <sz val="4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3" fontId="5" fillId="0" borderId="0" xfId="19" applyFont="1" applyBorder="1" applyAlignment="1">
      <alignment horizontal="center"/>
      <protection/>
    </xf>
    <xf numFmtId="3" fontId="5" fillId="0" borderId="0" xfId="19" applyFont="1" applyFill="1" applyBorder="1">
      <alignment/>
      <protection/>
    </xf>
    <xf numFmtId="3" fontId="5" fillId="0" borderId="1" xfId="19" applyFont="1" applyFill="1" applyBorder="1" applyAlignment="1">
      <alignment horizontal="center"/>
      <protection/>
    </xf>
    <xf numFmtId="3" fontId="5" fillId="0" borderId="2" xfId="19" applyFont="1" applyFill="1" applyBorder="1" applyAlignment="1">
      <alignment horizontal="center"/>
      <protection/>
    </xf>
    <xf numFmtId="49" fontId="5" fillId="0" borderId="1" xfId="19" applyNumberFormat="1" applyFont="1" applyFill="1" applyBorder="1" applyAlignment="1">
      <alignment horizontal="center"/>
      <protection/>
    </xf>
    <xf numFmtId="3" fontId="5" fillId="0" borderId="3" xfId="19" applyFont="1" applyFill="1" applyBorder="1" applyAlignment="1">
      <alignment horizontal="center"/>
      <protection/>
    </xf>
    <xf numFmtId="3" fontId="5" fillId="0" borderId="0" xfId="19" applyFont="1" applyFill="1" applyBorder="1" applyAlignment="1">
      <alignment horizontal="center"/>
      <protection/>
    </xf>
    <xf numFmtId="49" fontId="5" fillId="0" borderId="4" xfId="19" applyNumberFormat="1" applyFont="1" applyFill="1" applyBorder="1" applyAlignment="1">
      <alignment horizontal="center"/>
      <protection/>
    </xf>
    <xf numFmtId="49" fontId="5" fillId="0" borderId="5" xfId="19" applyNumberFormat="1" applyFont="1" applyFill="1" applyBorder="1" applyAlignment="1">
      <alignment horizontal="center"/>
      <protection/>
    </xf>
    <xf numFmtId="4" fontId="5" fillId="0" borderId="6" xfId="19" applyNumberFormat="1" applyFont="1" applyFill="1" applyBorder="1" applyAlignment="1">
      <alignment horizontal="center"/>
      <protection/>
    </xf>
    <xf numFmtId="49" fontId="5" fillId="0" borderId="7" xfId="19" applyNumberFormat="1" applyFont="1" applyFill="1" applyBorder="1" applyAlignment="1">
      <alignment horizontal="center"/>
      <protection/>
    </xf>
    <xf numFmtId="49" fontId="5" fillId="0" borderId="0" xfId="19" applyNumberFormat="1" applyFont="1" applyFill="1" applyBorder="1" applyAlignment="1">
      <alignment horizontal="center"/>
      <protection/>
    </xf>
    <xf numFmtId="3" fontId="5" fillId="0" borderId="4" xfId="19" applyFont="1" applyFill="1" applyBorder="1" applyAlignment="1">
      <alignment horizontal="center"/>
      <protection/>
    </xf>
    <xf numFmtId="3" fontId="5" fillId="0" borderId="5" xfId="19" applyFont="1" applyFill="1" applyBorder="1">
      <alignment/>
      <protection/>
    </xf>
    <xf numFmtId="3" fontId="5" fillId="0" borderId="8" xfId="19" applyFont="1" applyFill="1" applyBorder="1">
      <alignment/>
      <protection/>
    </xf>
    <xf numFmtId="3" fontId="5" fillId="0" borderId="9" xfId="19" applyFont="1" applyBorder="1" applyAlignment="1">
      <alignment horizontal="center"/>
      <protection/>
    </xf>
    <xf numFmtId="49" fontId="5" fillId="0" borderId="9" xfId="19" applyNumberFormat="1" applyFont="1" applyBorder="1" applyAlignment="1">
      <alignment horizontal="center"/>
      <protection/>
    </xf>
    <xf numFmtId="3" fontId="5" fillId="0" borderId="10" xfId="19" applyFont="1" applyFill="1" applyBorder="1">
      <alignment/>
      <protection/>
    </xf>
    <xf numFmtId="3" fontId="5" fillId="0" borderId="11" xfId="19" applyFont="1" applyFill="1" applyBorder="1">
      <alignment/>
      <protection/>
    </xf>
    <xf numFmtId="3" fontId="5" fillId="0" borderId="12" xfId="19" applyFont="1" applyFill="1" applyBorder="1">
      <alignment/>
      <protection/>
    </xf>
    <xf numFmtId="3" fontId="6" fillId="0" borderId="13" xfId="19" applyFont="1" applyBorder="1" applyAlignment="1">
      <alignment horizontal="center"/>
      <protection/>
    </xf>
    <xf numFmtId="49" fontId="6" fillId="0" borderId="13" xfId="19" applyNumberFormat="1" applyFont="1" applyBorder="1" applyAlignment="1">
      <alignment horizontal="center"/>
      <protection/>
    </xf>
    <xf numFmtId="3" fontId="6" fillId="0" borderId="14" xfId="19" applyFont="1" applyFill="1" applyBorder="1">
      <alignment/>
      <protection/>
    </xf>
    <xf numFmtId="3" fontId="6" fillId="0" borderId="15" xfId="19" applyFont="1" applyFill="1" applyBorder="1">
      <alignment/>
      <protection/>
    </xf>
    <xf numFmtId="3" fontId="6" fillId="0" borderId="16" xfId="19" applyFont="1" applyFill="1" applyBorder="1">
      <alignment/>
      <protection/>
    </xf>
    <xf numFmtId="3" fontId="6" fillId="0" borderId="0" xfId="19" applyFont="1" applyFill="1" applyBorder="1">
      <alignment/>
      <protection/>
    </xf>
    <xf numFmtId="3" fontId="6" fillId="0" borderId="17" xfId="19" applyFont="1" applyFill="1" applyBorder="1">
      <alignment/>
      <protection/>
    </xf>
    <xf numFmtId="3" fontId="6" fillId="0" borderId="18" xfId="19" applyFont="1" applyFill="1" applyBorder="1">
      <alignment/>
      <protection/>
    </xf>
    <xf numFmtId="3" fontId="5" fillId="0" borderId="6" xfId="19" applyFont="1" applyFill="1" applyBorder="1" applyAlignment="1">
      <alignment horizontal="center"/>
      <protection/>
    </xf>
    <xf numFmtId="49" fontId="5" fillId="0" borderId="6" xfId="19" applyNumberFormat="1" applyFont="1" applyFill="1" applyBorder="1" applyAlignment="1">
      <alignment horizontal="center"/>
      <protection/>
    </xf>
    <xf numFmtId="3" fontId="5" fillId="0" borderId="19" xfId="19" applyFont="1" applyFill="1" applyBorder="1">
      <alignment/>
      <protection/>
    </xf>
    <xf numFmtId="3" fontId="5" fillId="0" borderId="20" xfId="19" applyFont="1" applyFill="1" applyBorder="1">
      <alignment/>
      <protection/>
    </xf>
    <xf numFmtId="3" fontId="5" fillId="0" borderId="7" xfId="19" applyFont="1" applyFill="1" applyBorder="1">
      <alignment/>
      <protection/>
    </xf>
    <xf numFmtId="3" fontId="5" fillId="0" borderId="6" xfId="19" applyFont="1" applyBorder="1" applyAlignment="1">
      <alignment horizontal="center"/>
      <protection/>
    </xf>
    <xf numFmtId="49" fontId="5" fillId="0" borderId="6" xfId="19" applyNumberFormat="1" applyFont="1" applyBorder="1" applyAlignment="1">
      <alignment horizontal="center"/>
      <protection/>
    </xf>
    <xf numFmtId="3" fontId="5" fillId="0" borderId="21" xfId="19" applyFont="1" applyFill="1" applyBorder="1">
      <alignment/>
      <protection/>
    </xf>
    <xf numFmtId="4" fontId="5" fillId="0" borderId="19" xfId="19" applyNumberFormat="1" applyFont="1" applyFill="1" applyBorder="1">
      <alignment/>
      <protection/>
    </xf>
    <xf numFmtId="3" fontId="5" fillId="0" borderId="20" xfId="19" applyFont="1" applyFill="1" applyBorder="1" applyAlignment="1">
      <alignment/>
      <protection/>
    </xf>
    <xf numFmtId="3" fontId="5" fillId="0" borderId="7" xfId="19" applyFont="1" applyFill="1" applyBorder="1" applyAlignment="1">
      <alignment/>
      <protection/>
    </xf>
    <xf numFmtId="3" fontId="5" fillId="0" borderId="0" xfId="19" applyFont="1" applyFill="1" applyBorder="1" applyAlignment="1">
      <alignment/>
      <protection/>
    </xf>
    <xf numFmtId="3" fontId="5" fillId="0" borderId="2" xfId="19" applyFont="1" applyFill="1" applyBorder="1">
      <alignment/>
      <protection/>
    </xf>
    <xf numFmtId="3" fontId="5" fillId="0" borderId="3" xfId="19" applyFont="1" applyFill="1" applyBorder="1">
      <alignment/>
      <protection/>
    </xf>
    <xf numFmtId="3" fontId="6" fillId="0" borderId="20" xfId="19" applyFont="1" applyFill="1" applyBorder="1">
      <alignment/>
      <protection/>
    </xf>
    <xf numFmtId="3" fontId="6" fillId="0" borderId="7" xfId="19" applyFont="1" applyFill="1" applyBorder="1">
      <alignment/>
      <protection/>
    </xf>
    <xf numFmtId="3" fontId="7" fillId="0" borderId="13" xfId="19" applyFont="1" applyBorder="1" applyAlignment="1">
      <alignment horizontal="center"/>
      <protection/>
    </xf>
    <xf numFmtId="49" fontId="7" fillId="0" borderId="13" xfId="19" applyNumberFormat="1" applyFont="1" applyBorder="1" applyAlignment="1">
      <alignment horizontal="center"/>
      <protection/>
    </xf>
    <xf numFmtId="3" fontId="7" fillId="0" borderId="11" xfId="19" applyFont="1" applyFill="1" applyBorder="1">
      <alignment/>
      <protection/>
    </xf>
    <xf numFmtId="3" fontId="7" fillId="0" borderId="12" xfId="19" applyFont="1" applyFill="1" applyBorder="1">
      <alignment/>
      <protection/>
    </xf>
    <xf numFmtId="3" fontId="7" fillId="0" borderId="0" xfId="19" applyFont="1" applyFill="1" applyBorder="1">
      <alignment/>
      <protection/>
    </xf>
    <xf numFmtId="4" fontId="7" fillId="0" borderId="13" xfId="19" applyNumberFormat="1" applyFont="1" applyBorder="1" applyAlignment="1">
      <alignment horizontal="center"/>
      <protection/>
    </xf>
    <xf numFmtId="4" fontId="7" fillId="0" borderId="15" xfId="19" applyNumberFormat="1" applyFont="1" applyFill="1" applyBorder="1">
      <alignment/>
      <protection/>
    </xf>
    <xf numFmtId="4" fontId="7" fillId="0" borderId="16" xfId="19" applyNumberFormat="1" applyFont="1" applyFill="1" applyBorder="1">
      <alignment/>
      <protection/>
    </xf>
    <xf numFmtId="4" fontId="7" fillId="0" borderId="0" xfId="19" applyNumberFormat="1" applyFont="1" applyFill="1" applyBorder="1">
      <alignment/>
      <protection/>
    </xf>
    <xf numFmtId="3" fontId="7" fillId="0" borderId="22" xfId="19" applyFont="1" applyBorder="1" applyAlignment="1">
      <alignment horizontal="center"/>
      <protection/>
    </xf>
    <xf numFmtId="49" fontId="7" fillId="0" borderId="22" xfId="19" applyNumberFormat="1" applyFont="1" applyBorder="1" applyAlignment="1">
      <alignment horizontal="center"/>
      <protection/>
    </xf>
    <xf numFmtId="3" fontId="7" fillId="0" borderId="23" xfId="19" applyFont="1" applyFill="1" applyBorder="1">
      <alignment/>
      <protection/>
    </xf>
    <xf numFmtId="3" fontId="7" fillId="0" borderId="24" xfId="19" applyFont="1" applyFill="1" applyBorder="1">
      <alignment/>
      <protection/>
    </xf>
    <xf numFmtId="3" fontId="6" fillId="0" borderId="0" xfId="19" applyFont="1" applyBorder="1">
      <alignment/>
      <protection/>
    </xf>
    <xf numFmtId="49" fontId="6" fillId="0" borderId="0" xfId="19" applyNumberFormat="1" applyFont="1" applyBorder="1" applyAlignment="1">
      <alignment horizontal="center"/>
      <protection/>
    </xf>
    <xf numFmtId="4" fontId="6" fillId="0" borderId="0" xfId="19" applyNumberFormat="1" applyFont="1" applyBorder="1" applyAlignment="1">
      <alignment horizontal="center"/>
      <protection/>
    </xf>
    <xf numFmtId="3" fontId="8" fillId="0" borderId="0" xfId="19" applyFont="1" applyBorder="1">
      <alignment/>
      <protection/>
    </xf>
    <xf numFmtId="49" fontId="8" fillId="0" borderId="0" xfId="19" applyNumberFormat="1" applyFont="1" applyBorder="1" applyAlignment="1">
      <alignment horizontal="center"/>
      <protection/>
    </xf>
    <xf numFmtId="4" fontId="8" fillId="0" borderId="0" xfId="19" applyNumberFormat="1" applyFont="1" applyBorder="1" applyAlignment="1">
      <alignment horizontal="center"/>
      <protection/>
    </xf>
    <xf numFmtId="3" fontId="8" fillId="0" borderId="0" xfId="19" applyFont="1" applyFill="1" applyBorder="1">
      <alignment/>
      <protection/>
    </xf>
    <xf numFmtId="3" fontId="6" fillId="0" borderId="25" xfId="19" applyFont="1" applyBorder="1">
      <alignment/>
      <protection/>
    </xf>
    <xf numFmtId="4" fontId="6" fillId="0" borderId="26" xfId="19" applyNumberFormat="1" applyFont="1" applyFill="1" applyBorder="1">
      <alignment/>
      <protection/>
    </xf>
    <xf numFmtId="4" fontId="6" fillId="0" borderId="3" xfId="19" applyNumberFormat="1" applyFont="1" applyFill="1" applyBorder="1">
      <alignment/>
      <protection/>
    </xf>
    <xf numFmtId="4" fontId="6" fillId="0" borderId="0" xfId="19" applyNumberFormat="1" applyFont="1" applyFill="1" applyBorder="1">
      <alignment/>
      <protection/>
    </xf>
    <xf numFmtId="4" fontId="6" fillId="0" borderId="21" xfId="19" applyNumberFormat="1" applyFont="1" applyFill="1" applyBorder="1">
      <alignment/>
      <protection/>
    </xf>
    <xf numFmtId="4" fontId="6" fillId="0" borderId="25" xfId="19" applyNumberFormat="1" applyFont="1" applyFill="1" applyBorder="1">
      <alignment/>
      <protection/>
    </xf>
    <xf numFmtId="3" fontId="6" fillId="0" borderId="27" xfId="19" applyFont="1" applyBorder="1">
      <alignment/>
      <protection/>
    </xf>
    <xf numFmtId="3" fontId="6" fillId="0" borderId="5" xfId="19" applyFont="1" applyBorder="1">
      <alignment/>
      <protection/>
    </xf>
    <xf numFmtId="49" fontId="6" fillId="0" borderId="5" xfId="19" applyNumberFormat="1" applyFont="1" applyBorder="1" applyAlignment="1">
      <alignment horizontal="center"/>
      <protection/>
    </xf>
    <xf numFmtId="4" fontId="6" fillId="0" borderId="5" xfId="19" applyNumberFormat="1" applyFont="1" applyBorder="1" applyAlignment="1">
      <alignment horizontal="center"/>
      <protection/>
    </xf>
    <xf numFmtId="3" fontId="6" fillId="0" borderId="5" xfId="19" applyFont="1" applyFill="1" applyBorder="1">
      <alignment/>
      <protection/>
    </xf>
    <xf numFmtId="4" fontId="6" fillId="0" borderId="27" xfId="19" applyNumberFormat="1" applyFont="1" applyFill="1" applyBorder="1">
      <alignment/>
      <protection/>
    </xf>
    <xf numFmtId="4" fontId="6" fillId="0" borderId="8" xfId="19" applyNumberFormat="1" applyFont="1" applyFill="1" applyBorder="1">
      <alignment/>
      <protection/>
    </xf>
    <xf numFmtId="4" fontId="6" fillId="0" borderId="5" xfId="19" applyNumberFormat="1" applyFont="1" applyFill="1" applyBorder="1">
      <alignment/>
      <protection/>
    </xf>
    <xf numFmtId="3" fontId="6" fillId="0" borderId="26" xfId="19" applyFont="1" applyBorder="1">
      <alignment/>
      <protection/>
    </xf>
    <xf numFmtId="3" fontId="6" fillId="0" borderId="2" xfId="19" applyFont="1" applyBorder="1">
      <alignment/>
      <protection/>
    </xf>
    <xf numFmtId="49" fontId="6" fillId="0" borderId="2" xfId="19" applyNumberFormat="1" applyFont="1" applyBorder="1" applyAlignment="1">
      <alignment horizontal="center"/>
      <protection/>
    </xf>
    <xf numFmtId="4" fontId="6" fillId="0" borderId="2" xfId="19" applyNumberFormat="1" applyFont="1" applyBorder="1" applyAlignment="1">
      <alignment horizontal="center"/>
      <protection/>
    </xf>
    <xf numFmtId="3" fontId="6" fillId="0" borderId="2" xfId="19" applyFont="1" applyFill="1" applyBorder="1">
      <alignment/>
      <protection/>
    </xf>
    <xf numFmtId="4" fontId="6" fillId="0" borderId="2" xfId="19" applyNumberFormat="1" applyFont="1" applyFill="1" applyBorder="1">
      <alignment/>
      <protection/>
    </xf>
    <xf numFmtId="3" fontId="6" fillId="0" borderId="0" xfId="19" applyFont="1" applyBorder="1" applyAlignment="1">
      <alignment horizontal="center"/>
      <protection/>
    </xf>
    <xf numFmtId="4" fontId="6" fillId="0" borderId="26" xfId="19" applyNumberFormat="1" applyFont="1" applyFill="1" applyBorder="1" applyAlignment="1">
      <alignment horizontal="right"/>
      <protection/>
    </xf>
    <xf numFmtId="4" fontId="6" fillId="0" borderId="3" xfId="19" applyNumberFormat="1" applyFont="1" applyFill="1" applyBorder="1" applyAlignment="1">
      <alignment horizontal="right"/>
      <protection/>
    </xf>
    <xf numFmtId="4" fontId="6" fillId="0" borderId="0" xfId="19" applyNumberFormat="1" applyFont="1" applyFill="1" applyBorder="1" applyAlignment="1">
      <alignment horizontal="right"/>
      <protection/>
    </xf>
    <xf numFmtId="4" fontId="6" fillId="0" borderId="21" xfId="19" applyNumberFormat="1" applyFont="1" applyFill="1" applyBorder="1" applyAlignment="1">
      <alignment horizontal="right"/>
      <protection/>
    </xf>
    <xf numFmtId="165" fontId="5" fillId="0" borderId="27" xfId="19" applyNumberFormat="1" applyFont="1" applyFill="1" applyBorder="1">
      <alignment/>
      <protection/>
    </xf>
    <xf numFmtId="165" fontId="5" fillId="0" borderId="4" xfId="19" applyNumberFormat="1" applyFont="1" applyFill="1" applyBorder="1">
      <alignment/>
      <protection/>
    </xf>
    <xf numFmtId="165" fontId="5" fillId="0" borderId="10" xfId="19" applyNumberFormat="1" applyFont="1" applyBorder="1">
      <alignment/>
      <protection/>
    </xf>
    <xf numFmtId="165" fontId="5" fillId="0" borderId="9" xfId="19" applyNumberFormat="1" applyFont="1" applyBorder="1">
      <alignment/>
      <protection/>
    </xf>
    <xf numFmtId="165" fontId="6" fillId="0" borderId="28" xfId="19" applyNumberFormat="1" applyFont="1" applyBorder="1" applyAlignment="1">
      <alignment horizontal="right"/>
      <protection/>
    </xf>
    <xf numFmtId="165" fontId="6" fillId="0" borderId="13" xfId="19" applyNumberFormat="1" applyFont="1" applyBorder="1" applyAlignment="1">
      <alignment horizontal="right"/>
      <protection/>
    </xf>
    <xf numFmtId="165" fontId="5" fillId="0" borderId="19" xfId="19" applyNumberFormat="1" applyFont="1" applyFill="1" applyBorder="1" applyAlignment="1">
      <alignment horizontal="right"/>
      <protection/>
    </xf>
    <xf numFmtId="165" fontId="5" fillId="0" borderId="6" xfId="19" applyNumberFormat="1" applyFont="1" applyFill="1" applyBorder="1" applyAlignment="1">
      <alignment horizontal="right"/>
      <protection/>
    </xf>
    <xf numFmtId="165" fontId="5" fillId="0" borderId="19" xfId="19" applyNumberFormat="1" applyFont="1" applyBorder="1" applyAlignment="1">
      <alignment horizontal="right"/>
      <protection/>
    </xf>
    <xf numFmtId="165" fontId="5" fillId="0" borderId="6" xfId="19" applyNumberFormat="1" applyFont="1" applyBorder="1" applyAlignment="1">
      <alignment horizontal="right"/>
      <protection/>
    </xf>
    <xf numFmtId="165" fontId="5" fillId="0" borderId="19" xfId="19" applyNumberFormat="1" applyFont="1" applyFill="1" applyBorder="1">
      <alignment/>
      <protection/>
    </xf>
    <xf numFmtId="165" fontId="5" fillId="0" borderId="6" xfId="19" applyNumberFormat="1" applyFont="1" applyFill="1" applyBorder="1">
      <alignment/>
      <protection/>
    </xf>
    <xf numFmtId="165" fontId="5" fillId="0" borderId="10" xfId="19" applyNumberFormat="1" applyFont="1" applyBorder="1" applyAlignment="1">
      <alignment horizontal="right"/>
      <protection/>
    </xf>
    <xf numFmtId="165" fontId="5" fillId="0" borderId="9" xfId="19" applyNumberFormat="1" applyFont="1" applyBorder="1" applyAlignment="1">
      <alignment horizontal="right"/>
      <protection/>
    </xf>
    <xf numFmtId="165" fontId="5" fillId="0" borderId="29" xfId="19" applyNumberFormat="1" applyFont="1" applyBorder="1" applyAlignment="1">
      <alignment horizontal="right"/>
      <protection/>
    </xf>
    <xf numFmtId="165" fontId="5" fillId="0" borderId="19" xfId="19" applyNumberFormat="1" applyFont="1" applyBorder="1" applyAlignment="1">
      <alignment/>
      <protection/>
    </xf>
    <xf numFmtId="165" fontId="5" fillId="0" borderId="6" xfId="19" applyNumberFormat="1" applyFont="1" applyBorder="1" applyAlignment="1">
      <alignment/>
      <protection/>
    </xf>
    <xf numFmtId="165" fontId="7" fillId="0" borderId="10" xfId="19" applyNumberFormat="1" applyFont="1" applyBorder="1" applyAlignment="1">
      <alignment horizontal="right"/>
      <protection/>
    </xf>
    <xf numFmtId="165" fontId="7" fillId="0" borderId="9" xfId="19" applyNumberFormat="1" applyFont="1" applyBorder="1" applyAlignment="1">
      <alignment horizontal="right"/>
      <protection/>
    </xf>
    <xf numFmtId="165" fontId="7" fillId="0" borderId="14" xfId="19" applyNumberFormat="1" applyFont="1" applyBorder="1" applyAlignment="1">
      <alignment horizontal="right"/>
      <protection/>
    </xf>
    <xf numFmtId="165" fontId="7" fillId="0" borderId="13" xfId="19" applyNumberFormat="1" applyFont="1" applyBorder="1" applyAlignment="1">
      <alignment horizontal="right"/>
      <protection/>
    </xf>
    <xf numFmtId="165" fontId="7" fillId="0" borderId="30" xfId="19" applyNumberFormat="1" applyFont="1" applyBorder="1" applyAlignment="1">
      <alignment horizontal="right"/>
      <protection/>
    </xf>
    <xf numFmtId="165" fontId="7" fillId="0" borderId="22" xfId="19" applyNumberFormat="1" applyFont="1" applyBorder="1" applyAlignment="1">
      <alignment horizontal="right"/>
      <protection/>
    </xf>
    <xf numFmtId="3" fontId="10" fillId="0" borderId="0" xfId="19" applyFont="1" applyFill="1" applyBorder="1">
      <alignment/>
      <protection/>
    </xf>
    <xf numFmtId="3" fontId="10" fillId="0" borderId="0" xfId="19" applyFont="1" applyBorder="1">
      <alignment/>
      <protection/>
    </xf>
    <xf numFmtId="49" fontId="10" fillId="0" borderId="0" xfId="19" applyNumberFormat="1" applyFont="1" applyBorder="1" applyAlignment="1">
      <alignment horizontal="center"/>
      <protection/>
    </xf>
    <xf numFmtId="4" fontId="10" fillId="0" borderId="0" xfId="19" applyNumberFormat="1" applyFont="1" applyBorder="1" applyAlignment="1">
      <alignment horizontal="center"/>
      <protection/>
    </xf>
    <xf numFmtId="3" fontId="11" fillId="0" borderId="0" xfId="19" applyFont="1" applyBorder="1">
      <alignment/>
      <protection/>
    </xf>
    <xf numFmtId="49" fontId="11" fillId="0" borderId="0" xfId="19" applyNumberFormat="1" applyFont="1" applyBorder="1" applyAlignment="1">
      <alignment horizontal="center"/>
      <protection/>
    </xf>
    <xf numFmtId="4" fontId="11" fillId="0" borderId="0" xfId="19" applyNumberFormat="1" applyFont="1" applyBorder="1" applyAlignment="1">
      <alignment horizontal="center"/>
      <protection/>
    </xf>
    <xf numFmtId="3" fontId="11" fillId="0" borderId="0" xfId="19" applyFont="1" applyFill="1" applyBorder="1">
      <alignment/>
      <protection/>
    </xf>
    <xf numFmtId="3" fontId="13" fillId="0" borderId="0" xfId="19" applyFont="1" applyFill="1" applyBorder="1">
      <alignment/>
      <protection/>
    </xf>
    <xf numFmtId="3" fontId="13" fillId="0" borderId="25" xfId="19" applyFont="1" applyBorder="1" applyAlignment="1">
      <alignment horizontal="left"/>
      <protection/>
    </xf>
    <xf numFmtId="3" fontId="13" fillId="0" borderId="0" xfId="19" applyFont="1" applyBorder="1" applyAlignment="1">
      <alignment horizontal="left"/>
      <protection/>
    </xf>
    <xf numFmtId="4" fontId="13" fillId="0" borderId="26" xfId="19" applyNumberFormat="1" applyFont="1" applyFill="1" applyBorder="1" applyAlignment="1">
      <alignment horizontal="left"/>
      <protection/>
    </xf>
    <xf numFmtId="4" fontId="13" fillId="0" borderId="3" xfId="19" applyNumberFormat="1" applyFont="1" applyFill="1" applyBorder="1" applyAlignment="1">
      <alignment horizontal="right"/>
      <protection/>
    </xf>
    <xf numFmtId="3" fontId="13" fillId="0" borderId="0" xfId="19" applyFont="1" applyFill="1" applyBorder="1" applyAlignment="1">
      <alignment horizontal="right"/>
      <protection/>
    </xf>
    <xf numFmtId="4" fontId="13" fillId="0" borderId="21" xfId="19" applyNumberFormat="1" applyFont="1" applyFill="1" applyBorder="1" applyAlignment="1">
      <alignment horizontal="right"/>
      <protection/>
    </xf>
    <xf numFmtId="3" fontId="13" fillId="0" borderId="0" xfId="19" applyFont="1" applyFill="1" applyBorder="1" applyAlignment="1">
      <alignment horizontal="left"/>
      <protection/>
    </xf>
    <xf numFmtId="3" fontId="13" fillId="0" borderId="25" xfId="19" applyFont="1" applyBorder="1">
      <alignment/>
      <protection/>
    </xf>
    <xf numFmtId="3" fontId="13" fillId="0" borderId="0" xfId="19" applyFont="1" applyBorder="1">
      <alignment/>
      <protection/>
    </xf>
    <xf numFmtId="49" fontId="13" fillId="0" borderId="0" xfId="19" applyNumberFormat="1" applyFont="1" applyBorder="1" applyAlignment="1">
      <alignment horizontal="center"/>
      <protection/>
    </xf>
    <xf numFmtId="4" fontId="13" fillId="0" borderId="0" xfId="19" applyNumberFormat="1" applyFont="1" applyBorder="1" applyAlignment="1">
      <alignment horizontal="center"/>
      <protection/>
    </xf>
    <xf numFmtId="4" fontId="13" fillId="0" borderId="25" xfId="19" applyNumberFormat="1" applyFont="1" applyFill="1" applyBorder="1">
      <alignment/>
      <protection/>
    </xf>
    <xf numFmtId="4" fontId="13" fillId="0" borderId="21" xfId="19" applyNumberFormat="1" applyFont="1" applyFill="1" applyBorder="1">
      <alignment/>
      <protection/>
    </xf>
    <xf numFmtId="4" fontId="13" fillId="0" borderId="0" xfId="19" applyNumberFormat="1" applyFont="1" applyFill="1" applyBorder="1">
      <alignment/>
      <protection/>
    </xf>
    <xf numFmtId="3" fontId="13" fillId="0" borderId="27" xfId="19" applyFont="1" applyBorder="1">
      <alignment/>
      <protection/>
    </xf>
    <xf numFmtId="3" fontId="13" fillId="0" borderId="5" xfId="19" applyFont="1" applyBorder="1">
      <alignment/>
      <protection/>
    </xf>
    <xf numFmtId="49" fontId="13" fillId="0" borderId="5" xfId="19" applyNumberFormat="1" applyFont="1" applyBorder="1" applyAlignment="1">
      <alignment horizontal="center"/>
      <protection/>
    </xf>
    <xf numFmtId="4" fontId="13" fillId="0" borderId="5" xfId="19" applyNumberFormat="1" applyFont="1" applyBorder="1" applyAlignment="1">
      <alignment horizontal="center"/>
      <protection/>
    </xf>
    <xf numFmtId="3" fontId="13" fillId="0" borderId="5" xfId="19" applyFont="1" applyFill="1" applyBorder="1">
      <alignment/>
      <protection/>
    </xf>
    <xf numFmtId="4" fontId="13" fillId="0" borderId="27" xfId="19" applyNumberFormat="1" applyFont="1" applyFill="1" applyBorder="1">
      <alignment/>
      <protection/>
    </xf>
    <xf numFmtId="4" fontId="13" fillId="0" borderId="8" xfId="19" applyNumberFormat="1" applyFont="1" applyFill="1" applyBorder="1">
      <alignment/>
      <protection/>
    </xf>
    <xf numFmtId="4" fontId="13" fillId="0" borderId="5" xfId="19" applyNumberFormat="1" applyFont="1" applyFill="1" applyBorder="1">
      <alignment/>
      <protection/>
    </xf>
    <xf numFmtId="3" fontId="14" fillId="0" borderId="0" xfId="19" applyFont="1" applyBorder="1">
      <alignment/>
      <protection/>
    </xf>
    <xf numFmtId="49" fontId="14" fillId="0" borderId="0" xfId="19" applyNumberFormat="1" applyFont="1" applyBorder="1" applyAlignment="1">
      <alignment horizontal="center"/>
      <protection/>
    </xf>
    <xf numFmtId="4" fontId="14" fillId="0" borderId="0" xfId="19" applyNumberFormat="1" applyFont="1" applyBorder="1" applyAlignment="1">
      <alignment horizontal="center"/>
      <protection/>
    </xf>
    <xf numFmtId="3" fontId="14" fillId="0" borderId="0" xfId="19" applyFont="1" applyFill="1" applyBorder="1">
      <alignment/>
      <protection/>
    </xf>
    <xf numFmtId="3" fontId="13" fillId="0" borderId="26" xfId="19" applyFont="1" applyBorder="1">
      <alignment/>
      <protection/>
    </xf>
    <xf numFmtId="3" fontId="13" fillId="0" borderId="2" xfId="19" applyFont="1" applyBorder="1">
      <alignment/>
      <protection/>
    </xf>
    <xf numFmtId="49" fontId="13" fillId="0" borderId="2" xfId="19" applyNumberFormat="1" applyFont="1" applyBorder="1" applyAlignment="1">
      <alignment horizontal="center"/>
      <protection/>
    </xf>
    <xf numFmtId="4" fontId="13" fillId="0" borderId="2" xfId="19" applyNumberFormat="1" applyFont="1" applyBorder="1" applyAlignment="1">
      <alignment horizontal="center"/>
      <protection/>
    </xf>
    <xf numFmtId="3" fontId="13" fillId="0" borderId="2" xfId="19" applyFont="1" applyFill="1" applyBorder="1">
      <alignment/>
      <protection/>
    </xf>
    <xf numFmtId="4" fontId="13" fillId="0" borderId="26" xfId="19" applyNumberFormat="1" applyFont="1" applyFill="1" applyBorder="1">
      <alignment/>
      <protection/>
    </xf>
    <xf numFmtId="4" fontId="13" fillId="0" borderId="3" xfId="19" applyNumberFormat="1" applyFont="1" applyFill="1" applyBorder="1">
      <alignment/>
      <protection/>
    </xf>
    <xf numFmtId="4" fontId="13" fillId="0" borderId="2" xfId="19" applyNumberFormat="1" applyFont="1" applyFill="1" applyBorder="1">
      <alignment/>
      <protection/>
    </xf>
    <xf numFmtId="4" fontId="6" fillId="0" borderId="25" xfId="19" applyNumberFormat="1" applyFont="1" applyFill="1" applyBorder="1" applyAlignment="1">
      <alignment horizontal="right"/>
      <protection/>
    </xf>
    <xf numFmtId="3" fontId="15" fillId="0" borderId="0" xfId="19" applyFont="1" applyFill="1" applyBorder="1">
      <alignment/>
      <protection/>
    </xf>
    <xf numFmtId="3" fontId="6" fillId="0" borderId="30" xfId="19" applyFont="1" applyBorder="1" applyAlignment="1">
      <alignment horizontal="left"/>
      <protection/>
    </xf>
    <xf numFmtId="3" fontId="5" fillId="0" borderId="19" xfId="19" applyFont="1" applyFill="1" applyBorder="1" applyAlignment="1">
      <alignment horizontal="left"/>
      <protection/>
    </xf>
    <xf numFmtId="3" fontId="5" fillId="0" borderId="7" xfId="19" applyFont="1" applyFill="1" applyBorder="1" applyAlignment="1">
      <alignment horizontal="left"/>
      <protection/>
    </xf>
    <xf numFmtId="3" fontId="5" fillId="0" borderId="9" xfId="19" applyFont="1" applyBorder="1" applyAlignment="1">
      <alignment horizontal="left"/>
      <protection/>
    </xf>
    <xf numFmtId="3" fontId="5" fillId="0" borderId="19" xfId="19" applyFont="1" applyBorder="1" applyAlignment="1">
      <alignment horizontal="left"/>
      <protection/>
    </xf>
    <xf numFmtId="3" fontId="5" fillId="0" borderId="7" xfId="19" applyFont="1" applyBorder="1" applyAlignment="1">
      <alignment horizontal="left"/>
      <protection/>
    </xf>
    <xf numFmtId="3" fontId="7" fillId="0" borderId="10" xfId="19" applyFont="1" applyBorder="1" applyAlignment="1">
      <alignment horizontal="left"/>
      <protection/>
    </xf>
    <xf numFmtId="3" fontId="7" fillId="0" borderId="12" xfId="19" applyFont="1" applyBorder="1" applyAlignment="1">
      <alignment horizontal="left"/>
      <protection/>
    </xf>
    <xf numFmtId="3" fontId="5" fillId="0" borderId="10" xfId="19" applyFont="1" applyBorder="1" applyAlignment="1">
      <alignment horizontal="left"/>
      <protection/>
    </xf>
    <xf numFmtId="3" fontId="5" fillId="0" borderId="12" xfId="19" applyFont="1" applyBorder="1" applyAlignment="1">
      <alignment horizontal="left"/>
      <protection/>
    </xf>
    <xf numFmtId="3" fontId="6" fillId="0" borderId="14" xfId="19" applyFont="1" applyBorder="1" applyAlignment="1">
      <alignment horizontal="left"/>
      <protection/>
    </xf>
    <xf numFmtId="3" fontId="6" fillId="0" borderId="16" xfId="19" applyFont="1" applyBorder="1" applyAlignment="1">
      <alignment horizontal="left"/>
      <protection/>
    </xf>
    <xf numFmtId="3" fontId="5" fillId="0" borderId="6" xfId="19" applyFont="1" applyBorder="1" applyAlignment="1">
      <alignment horizontal="left"/>
      <protection/>
    </xf>
    <xf numFmtId="3" fontId="6" fillId="0" borderId="24" xfId="19" applyFont="1" applyBorder="1" applyAlignment="1">
      <alignment horizontal="left"/>
      <protection/>
    </xf>
    <xf numFmtId="3" fontId="15" fillId="0" borderId="0" xfId="19" applyFont="1" applyBorder="1" applyAlignment="1">
      <alignment horizontal="center"/>
      <protection/>
    </xf>
    <xf numFmtId="4" fontId="5" fillId="0" borderId="19" xfId="19" applyNumberFormat="1" applyFont="1" applyFill="1" applyBorder="1" applyAlignment="1">
      <alignment horizontal="center"/>
      <protection/>
    </xf>
    <xf numFmtId="4" fontId="5" fillId="0" borderId="7" xfId="19" applyNumberFormat="1" applyFont="1" applyFill="1" applyBorder="1" applyAlignment="1">
      <alignment horizontal="center"/>
      <protection/>
    </xf>
    <xf numFmtId="49" fontId="5" fillId="0" borderId="5" xfId="19" applyNumberFormat="1" applyFont="1" applyFill="1" applyBorder="1" applyAlignment="1">
      <alignment horizontal="center"/>
      <protection/>
    </xf>
    <xf numFmtId="49" fontId="5" fillId="0" borderId="8" xfId="19" applyNumberFormat="1" applyFont="1" applyFill="1" applyBorder="1" applyAlignment="1">
      <alignment horizontal="center"/>
      <protection/>
    </xf>
    <xf numFmtId="3" fontId="5" fillId="0" borderId="27" xfId="19" applyFont="1" applyFill="1" applyBorder="1" applyAlignment="1">
      <alignment horizontal="left"/>
      <protection/>
    </xf>
    <xf numFmtId="3" fontId="5" fillId="0" borderId="8" xfId="19" applyFont="1" applyFill="1" applyBorder="1" applyAlignment="1">
      <alignment horizontal="left"/>
      <protection/>
    </xf>
    <xf numFmtId="3" fontId="5" fillId="0" borderId="6" xfId="19" applyFont="1" applyBorder="1" applyAlignment="1">
      <alignment horizontal="center"/>
      <protection/>
    </xf>
    <xf numFmtId="3" fontId="5" fillId="0" borderId="6" xfId="19" applyFont="1" applyFill="1" applyBorder="1" applyAlignment="1">
      <alignment horizontal="center"/>
      <protection/>
    </xf>
    <xf numFmtId="4" fontId="7" fillId="0" borderId="14" xfId="19" applyNumberFormat="1" applyFont="1" applyBorder="1" applyAlignment="1">
      <alignment horizontal="left"/>
      <protection/>
    </xf>
    <xf numFmtId="4" fontId="7" fillId="0" borderId="16" xfId="19" applyNumberFormat="1" applyFont="1" applyBorder="1" applyAlignment="1">
      <alignment horizontal="left"/>
      <protection/>
    </xf>
    <xf numFmtId="3" fontId="7" fillId="0" borderId="30" xfId="19" applyFont="1" applyBorder="1" applyAlignment="1">
      <alignment horizontal="left"/>
      <protection/>
    </xf>
    <xf numFmtId="3" fontId="7" fillId="0" borderId="24" xfId="19" applyFont="1" applyBorder="1" applyAlignment="1">
      <alignment horizontal="left"/>
      <protection/>
    </xf>
    <xf numFmtId="3" fontId="6" fillId="0" borderId="6" xfId="19" applyFont="1" applyBorder="1" applyAlignment="1">
      <alignment horizontal="center"/>
      <protection/>
    </xf>
    <xf numFmtId="3" fontId="6" fillId="0" borderId="6" xfId="19" applyFont="1" applyFill="1" applyBorder="1" applyAlignment="1">
      <alignment horizontal="center"/>
      <protection/>
    </xf>
    <xf numFmtId="3" fontId="13" fillId="0" borderId="6" xfId="19" applyFont="1" applyBorder="1" applyAlignment="1">
      <alignment horizontal="center"/>
      <protection/>
    </xf>
    <xf numFmtId="3" fontId="13" fillId="0" borderId="6" xfId="19" applyFont="1" applyFill="1" applyBorder="1" applyAlignment="1">
      <alignment horizontal="center"/>
      <protection/>
    </xf>
    <xf numFmtId="3" fontId="12" fillId="0" borderId="6" xfId="19" applyFont="1" applyBorder="1" applyAlignment="1">
      <alignment horizontal="center"/>
      <protection/>
    </xf>
    <xf numFmtId="3" fontId="12" fillId="0" borderId="6" xfId="19" applyFont="1" applyFill="1" applyBorder="1" applyAlignment="1">
      <alignment horizontal="center"/>
      <protection/>
    </xf>
    <xf numFmtId="3" fontId="9" fillId="0" borderId="6" xfId="19" applyFont="1" applyBorder="1" applyAlignment="1">
      <alignment horizontal="center"/>
      <protection/>
    </xf>
    <xf numFmtId="3" fontId="9" fillId="0" borderId="6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Š Raisov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230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1687.745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563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560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3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1124.745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1687.7450000000001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491.5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650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261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1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244.845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/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/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35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4.4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-2.2737367544323206E-13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 t="s">
        <v>98</v>
      </c>
      <c r="B49" s="80"/>
      <c r="C49" s="80"/>
      <c r="D49" s="81"/>
      <c r="E49" s="82"/>
      <c r="F49" s="83"/>
      <c r="G49" s="83"/>
      <c r="H49" s="66"/>
      <c r="I49" s="67">
        <v>24</v>
      </c>
      <c r="J49" s="84"/>
      <c r="K49" s="67">
        <v>24</v>
      </c>
    </row>
    <row r="50" spans="1:11" ht="8.25">
      <c r="A50" s="65" t="s">
        <v>99</v>
      </c>
      <c r="H50" s="70"/>
      <c r="I50" s="69">
        <v>18</v>
      </c>
      <c r="J50" s="68"/>
      <c r="K50" s="69">
        <v>18</v>
      </c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J31:K31"/>
    <mergeCell ref="A48:G48"/>
    <mergeCell ref="H48:I48"/>
    <mergeCell ref="J48:K48"/>
    <mergeCell ref="B14:C14"/>
    <mergeCell ref="B15:C15"/>
    <mergeCell ref="A31:G31"/>
    <mergeCell ref="H31:I31"/>
    <mergeCell ref="B19:C19"/>
    <mergeCell ref="B17:C17"/>
    <mergeCell ref="B20:C20"/>
    <mergeCell ref="B21:C21"/>
    <mergeCell ref="B26:C26"/>
    <mergeCell ref="B27:C27"/>
    <mergeCell ref="A1:K1"/>
    <mergeCell ref="E3:F3"/>
    <mergeCell ref="G4:K4"/>
    <mergeCell ref="B5:C5"/>
    <mergeCell ref="B6:C6"/>
    <mergeCell ref="B7:C7"/>
    <mergeCell ref="B16:C16"/>
    <mergeCell ref="B18:C18"/>
    <mergeCell ref="B8:C8"/>
    <mergeCell ref="B9:C9"/>
    <mergeCell ref="B10:C10"/>
    <mergeCell ref="B11:C11"/>
    <mergeCell ref="B12:C12"/>
    <mergeCell ref="B13:C13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7"/>
  <dimension ref="A1:K62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137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6592.08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1849.8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1846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3.8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4742.28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6592.08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2184.132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2875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640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20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503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73.6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10.7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90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195.648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192</v>
      </c>
      <c r="H32" s="66"/>
      <c r="I32" s="67"/>
      <c r="J32" s="68"/>
      <c r="K32" s="69">
        <v>160</v>
      </c>
    </row>
    <row r="33" spans="1:11" ht="8.25">
      <c r="A33" s="65" t="s">
        <v>191</v>
      </c>
      <c r="H33" s="70"/>
      <c r="I33" s="69"/>
      <c r="J33" s="68"/>
      <c r="K33" s="69">
        <v>40</v>
      </c>
    </row>
    <row r="34" spans="1:11" ht="8.25">
      <c r="A34" s="65" t="s">
        <v>84</v>
      </c>
      <c r="H34" s="70"/>
      <c r="I34" s="69"/>
      <c r="J34" s="68"/>
      <c r="K34" s="69">
        <v>90</v>
      </c>
    </row>
    <row r="35" spans="1:11" ht="8.25">
      <c r="A35" s="65" t="s">
        <v>85</v>
      </c>
      <c r="H35" s="70"/>
      <c r="I35" s="69"/>
      <c r="J35" s="68"/>
      <c r="K35" s="69">
        <v>30</v>
      </c>
    </row>
    <row r="36" spans="1:11" ht="8.25">
      <c r="A36" s="65" t="s">
        <v>86</v>
      </c>
      <c r="H36" s="70"/>
      <c r="I36" s="69"/>
      <c r="J36" s="68"/>
      <c r="K36" s="69">
        <v>80</v>
      </c>
    </row>
    <row r="37" spans="1:11" ht="8.25">
      <c r="A37" s="65" t="s">
        <v>105</v>
      </c>
      <c r="H37" s="70"/>
      <c r="I37" s="69"/>
      <c r="J37" s="68"/>
      <c r="K37" s="69">
        <v>110</v>
      </c>
    </row>
    <row r="38" spans="1:11" ht="8.25">
      <c r="A38" s="65" t="s">
        <v>87</v>
      </c>
      <c r="H38" s="70"/>
      <c r="I38" s="69"/>
      <c r="J38" s="68"/>
      <c r="K38" s="69">
        <v>100</v>
      </c>
    </row>
    <row r="39" spans="1:11" ht="8.25">
      <c r="A39" s="65" t="s">
        <v>88</v>
      </c>
      <c r="H39" s="70"/>
      <c r="I39" s="69"/>
      <c r="J39" s="68"/>
      <c r="K39" s="69">
        <v>60</v>
      </c>
    </row>
    <row r="40" spans="1:11" ht="8.25">
      <c r="A40" s="65" t="s">
        <v>89</v>
      </c>
      <c r="H40" s="70"/>
      <c r="I40" s="69"/>
      <c r="J40" s="68"/>
      <c r="K40" s="69">
        <v>1000</v>
      </c>
    </row>
    <row r="41" spans="1:11" ht="8.25">
      <c r="A41" s="65" t="s">
        <v>195</v>
      </c>
      <c r="H41" s="70"/>
      <c r="I41" s="69"/>
      <c r="J41" s="68"/>
      <c r="K41" s="69">
        <v>10700</v>
      </c>
    </row>
    <row r="42" spans="1:11" ht="8.25">
      <c r="A42" s="65" t="s">
        <v>196</v>
      </c>
      <c r="H42" s="70"/>
      <c r="I42" s="69"/>
      <c r="J42" s="68"/>
      <c r="K42" s="69">
        <v>1814</v>
      </c>
    </row>
    <row r="43" spans="1:11" ht="8.25">
      <c r="A43" s="65" t="s">
        <v>71</v>
      </c>
      <c r="H43" s="70"/>
      <c r="I43" s="69"/>
      <c r="J43" s="68"/>
      <c r="K43" s="69">
        <v>160</v>
      </c>
    </row>
    <row r="44" spans="1:11" ht="8.25">
      <c r="A44" s="65" t="s">
        <v>138</v>
      </c>
      <c r="H44" s="70"/>
      <c r="I44" s="69"/>
      <c r="J44" s="68"/>
      <c r="K44" s="69">
        <v>30</v>
      </c>
    </row>
    <row r="45" spans="1:11" ht="8.25">
      <c r="A45" s="65" t="s">
        <v>139</v>
      </c>
      <c r="H45" s="70"/>
      <c r="I45" s="69"/>
      <c r="J45" s="68"/>
      <c r="K45" s="69">
        <v>90</v>
      </c>
    </row>
    <row r="46" spans="1:11" ht="8.25">
      <c r="A46" s="65" t="s">
        <v>140</v>
      </c>
      <c r="H46" s="70"/>
      <c r="I46" s="69"/>
      <c r="J46" s="68"/>
      <c r="K46" s="69">
        <v>100</v>
      </c>
    </row>
    <row r="47" spans="1:11" ht="8.25">
      <c r="A47" s="65" t="s">
        <v>194</v>
      </c>
      <c r="H47" s="70"/>
      <c r="I47" s="69"/>
      <c r="J47" s="68"/>
      <c r="K47" s="69">
        <v>60</v>
      </c>
    </row>
    <row r="48" spans="1:11" ht="8.25">
      <c r="A48" s="65" t="s">
        <v>193</v>
      </c>
      <c r="H48" s="70"/>
      <c r="I48" s="69"/>
      <c r="J48" s="68"/>
      <c r="K48" s="69">
        <v>20</v>
      </c>
    </row>
    <row r="49" spans="1:11" ht="8.25">
      <c r="A49" s="71" t="s">
        <v>141</v>
      </c>
      <c r="B49" s="72"/>
      <c r="C49" s="72"/>
      <c r="D49" s="73"/>
      <c r="E49" s="74"/>
      <c r="F49" s="75"/>
      <c r="G49" s="75"/>
      <c r="H49" s="76"/>
      <c r="I49" s="77"/>
      <c r="J49" s="78"/>
      <c r="K49" s="77">
        <v>150</v>
      </c>
    </row>
    <row r="51" spans="1:5" s="64" customFormat="1" ht="9.75">
      <c r="A51" s="61" t="s">
        <v>63</v>
      </c>
      <c r="B51" s="61"/>
      <c r="C51" s="61"/>
      <c r="D51" s="62"/>
      <c r="E51" s="63"/>
    </row>
    <row r="53" spans="1:11" ht="8.25">
      <c r="A53" s="185" t="s">
        <v>54</v>
      </c>
      <c r="B53" s="185"/>
      <c r="C53" s="185"/>
      <c r="D53" s="185"/>
      <c r="E53" s="185"/>
      <c r="F53" s="185"/>
      <c r="G53" s="185"/>
      <c r="H53" s="186" t="s">
        <v>51</v>
      </c>
      <c r="I53" s="186"/>
      <c r="J53" s="186" t="s">
        <v>55</v>
      </c>
      <c r="K53" s="186"/>
    </row>
    <row r="54" spans="1:11" ht="8.25">
      <c r="A54" s="79" t="s">
        <v>143</v>
      </c>
      <c r="B54" s="80"/>
      <c r="C54" s="80"/>
      <c r="D54" s="81"/>
      <c r="E54" s="82"/>
      <c r="F54" s="83"/>
      <c r="G54" s="83"/>
      <c r="H54" s="66"/>
      <c r="I54" s="67">
        <v>40.08</v>
      </c>
      <c r="J54" s="66" t="s">
        <v>142</v>
      </c>
      <c r="K54" s="67">
        <v>16</v>
      </c>
    </row>
    <row r="55" spans="1:11" ht="8.25">
      <c r="A55" s="65" t="s">
        <v>144</v>
      </c>
      <c r="H55" s="70"/>
      <c r="I55" s="69">
        <v>40.08</v>
      </c>
      <c r="J55" s="70" t="s">
        <v>142</v>
      </c>
      <c r="K55" s="69">
        <v>17.5</v>
      </c>
    </row>
    <row r="56" spans="1:11" ht="8.25">
      <c r="A56" s="65" t="s">
        <v>119</v>
      </c>
      <c r="H56" s="70"/>
      <c r="I56" s="69">
        <v>40.08</v>
      </c>
      <c r="J56" s="70" t="s">
        <v>142</v>
      </c>
      <c r="K56" s="69">
        <v>19</v>
      </c>
    </row>
    <row r="57" spans="1:11" ht="8.25">
      <c r="A57" s="65" t="s">
        <v>145</v>
      </c>
      <c r="H57" s="70"/>
      <c r="I57" s="69">
        <v>40.08</v>
      </c>
      <c r="J57" s="70" t="s">
        <v>142</v>
      </c>
      <c r="K57" s="69">
        <v>20</v>
      </c>
    </row>
    <row r="58" spans="1:11" ht="8.25">
      <c r="A58" s="65" t="s">
        <v>106</v>
      </c>
      <c r="H58" s="70"/>
      <c r="I58" s="69">
        <v>40.08</v>
      </c>
      <c r="J58" s="70" t="s">
        <v>142</v>
      </c>
      <c r="K58" s="69">
        <v>20</v>
      </c>
    </row>
    <row r="59" spans="1:11" ht="8.25">
      <c r="A59" s="65"/>
      <c r="H59" s="70"/>
      <c r="I59" s="69"/>
      <c r="J59" s="70"/>
      <c r="K59" s="69"/>
    </row>
    <row r="60" spans="1:11" ht="8.25">
      <c r="A60" s="65"/>
      <c r="H60" s="70"/>
      <c r="I60" s="69"/>
      <c r="J60" s="68"/>
      <c r="K60" s="69"/>
    </row>
    <row r="61" spans="1:11" ht="8.25">
      <c r="A61" s="65"/>
      <c r="H61" s="70"/>
      <c r="I61" s="69"/>
      <c r="J61" s="68"/>
      <c r="K61" s="69"/>
    </row>
    <row r="62" spans="1:11" ht="8.25">
      <c r="A62" s="71"/>
      <c r="B62" s="72"/>
      <c r="C62" s="72"/>
      <c r="D62" s="73"/>
      <c r="E62" s="74"/>
      <c r="F62" s="75"/>
      <c r="G62" s="75"/>
      <c r="H62" s="76"/>
      <c r="I62" s="77"/>
      <c r="J62" s="78"/>
      <c r="K62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53:G53"/>
    <mergeCell ref="H53:I53"/>
    <mergeCell ref="J53:K53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8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64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1962.26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91.3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90.5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0.8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1870.96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1962.26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302.038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920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258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3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310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78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26.166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33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32.056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108</v>
      </c>
      <c r="H32" s="66"/>
      <c r="I32" s="67">
        <v>26.9</v>
      </c>
      <c r="J32" s="68"/>
      <c r="K32" s="69">
        <v>60</v>
      </c>
    </row>
    <row r="33" spans="1:11" ht="8.25">
      <c r="A33" s="65" t="s">
        <v>107</v>
      </c>
      <c r="H33" s="70"/>
      <c r="I33" s="69">
        <v>101.73</v>
      </c>
      <c r="J33" s="68"/>
      <c r="K33" s="69">
        <v>130</v>
      </c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9"/>
  <dimension ref="A1:K5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177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9469.569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3917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3867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50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5552.569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9469.569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3930.8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3355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730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578.5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221.26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77.409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8.5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138.1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425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83</v>
      </c>
      <c r="H32" s="66"/>
      <c r="I32" s="67">
        <v>358.7</v>
      </c>
      <c r="J32" s="68"/>
      <c r="K32" s="69">
        <v>400</v>
      </c>
    </row>
    <row r="33" spans="1:11" ht="8.25">
      <c r="A33" s="65" t="s">
        <v>153</v>
      </c>
      <c r="H33" s="70"/>
      <c r="I33" s="69"/>
      <c r="J33" s="68"/>
      <c r="K33" s="69">
        <v>2174</v>
      </c>
    </row>
    <row r="34" spans="1:11" ht="8.25">
      <c r="A34" s="65" t="s">
        <v>151</v>
      </c>
      <c r="H34" s="70"/>
      <c r="I34" s="69">
        <v>510</v>
      </c>
      <c r="J34" s="68"/>
      <c r="K34" s="69">
        <v>1895</v>
      </c>
    </row>
    <row r="35" spans="1:11" ht="8.25">
      <c r="A35" s="65" t="s">
        <v>150</v>
      </c>
      <c r="H35" s="70"/>
      <c r="I35" s="69">
        <v>592</v>
      </c>
      <c r="J35" s="68"/>
      <c r="K35" s="69">
        <v>850</v>
      </c>
    </row>
    <row r="36" spans="1:11" ht="8.25">
      <c r="A36" s="65" t="s">
        <v>90</v>
      </c>
      <c r="H36" s="70"/>
      <c r="I36" s="69">
        <v>260</v>
      </c>
      <c r="J36" s="68"/>
      <c r="K36" s="69">
        <v>550</v>
      </c>
    </row>
    <row r="37" spans="1:11" ht="8.25">
      <c r="A37" s="65" t="s">
        <v>197</v>
      </c>
      <c r="H37" s="70"/>
      <c r="I37" s="69">
        <v>13.3</v>
      </c>
      <c r="J37" s="68"/>
      <c r="K37" s="69">
        <v>150</v>
      </c>
    </row>
    <row r="38" spans="1:11" ht="8.25">
      <c r="A38" s="65" t="s">
        <v>109</v>
      </c>
      <c r="H38" s="70"/>
      <c r="I38" s="69">
        <v>12.1</v>
      </c>
      <c r="J38" s="68"/>
      <c r="K38" s="69">
        <v>700</v>
      </c>
    </row>
    <row r="39" spans="1:11" ht="8.25">
      <c r="A39" s="65" t="s">
        <v>110</v>
      </c>
      <c r="H39" s="70"/>
      <c r="I39" s="69">
        <v>12.1</v>
      </c>
      <c r="J39" s="68"/>
      <c r="K39" s="69">
        <v>300</v>
      </c>
    </row>
    <row r="40" spans="1:11" ht="8.25">
      <c r="A40" s="65" t="s">
        <v>152</v>
      </c>
      <c r="H40" s="70"/>
      <c r="I40" s="69">
        <v>4440</v>
      </c>
      <c r="J40" s="68"/>
      <c r="K40" s="69">
        <v>5000</v>
      </c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71"/>
      <c r="B43" s="72"/>
      <c r="C43" s="72"/>
      <c r="D43" s="73"/>
      <c r="E43" s="74"/>
      <c r="F43" s="75"/>
      <c r="G43" s="75"/>
      <c r="H43" s="76"/>
      <c r="I43" s="77"/>
      <c r="J43" s="78"/>
      <c r="K43" s="77"/>
    </row>
    <row r="45" spans="1:5" s="64" customFormat="1" ht="9.75">
      <c r="A45" s="61" t="s">
        <v>63</v>
      </c>
      <c r="B45" s="61"/>
      <c r="C45" s="61"/>
      <c r="D45" s="62"/>
      <c r="E45" s="63"/>
    </row>
    <row r="47" spans="1:11" ht="8.25">
      <c r="A47" s="185" t="s">
        <v>54</v>
      </c>
      <c r="B47" s="185"/>
      <c r="C47" s="185"/>
      <c r="D47" s="185"/>
      <c r="E47" s="185"/>
      <c r="F47" s="185"/>
      <c r="G47" s="185"/>
      <c r="H47" s="186" t="s">
        <v>51</v>
      </c>
      <c r="I47" s="186"/>
      <c r="J47" s="186" t="s">
        <v>55</v>
      </c>
      <c r="K47" s="186"/>
    </row>
    <row r="48" spans="1:11" ht="8.25">
      <c r="A48" s="79" t="s">
        <v>144</v>
      </c>
      <c r="B48" s="80"/>
      <c r="C48" s="80"/>
      <c r="D48" s="81"/>
      <c r="E48" s="82"/>
      <c r="F48" s="83"/>
      <c r="G48" s="83"/>
      <c r="H48" s="66"/>
      <c r="I48" s="69">
        <v>39</v>
      </c>
      <c r="J48" s="84"/>
      <c r="K48" s="67">
        <v>18</v>
      </c>
    </row>
    <row r="49" spans="1:11" ht="8.25">
      <c r="A49" s="65" t="s">
        <v>119</v>
      </c>
      <c r="H49" s="70"/>
      <c r="I49" s="69">
        <v>39</v>
      </c>
      <c r="J49" s="68"/>
      <c r="K49" s="69">
        <v>19</v>
      </c>
    </row>
    <row r="50" spans="1:11" ht="8.25">
      <c r="A50" s="65" t="s">
        <v>146</v>
      </c>
      <c r="H50" s="70"/>
      <c r="I50" s="69">
        <v>39</v>
      </c>
      <c r="J50" s="68"/>
      <c r="K50" s="69">
        <v>19</v>
      </c>
    </row>
    <row r="51" spans="1:11" ht="8.25">
      <c r="A51" s="65" t="s">
        <v>147</v>
      </c>
      <c r="H51" s="70"/>
      <c r="I51" s="69">
        <v>39</v>
      </c>
      <c r="J51" s="68"/>
      <c r="K51" s="69">
        <v>20</v>
      </c>
    </row>
    <row r="52" spans="1:11" ht="8.25">
      <c r="A52" s="65" t="s">
        <v>148</v>
      </c>
      <c r="H52" s="70"/>
      <c r="I52" s="69">
        <v>39</v>
      </c>
      <c r="J52" s="68"/>
      <c r="K52" s="69">
        <v>20</v>
      </c>
    </row>
    <row r="53" spans="1:11" ht="8.25">
      <c r="A53" s="65" t="s">
        <v>149</v>
      </c>
      <c r="H53" s="70"/>
      <c r="I53" s="69">
        <v>39</v>
      </c>
      <c r="J53" s="68"/>
      <c r="K53" s="69">
        <v>39</v>
      </c>
    </row>
    <row r="54" spans="1:11" ht="8.25">
      <c r="A54" s="65"/>
      <c r="H54" s="70"/>
      <c r="I54" s="69"/>
      <c r="J54" s="68"/>
      <c r="K54" s="69"/>
    </row>
    <row r="55" spans="1:11" ht="8.25">
      <c r="A55" s="71"/>
      <c r="B55" s="72"/>
      <c r="C55" s="72"/>
      <c r="D55" s="73"/>
      <c r="E55" s="74"/>
      <c r="F55" s="75"/>
      <c r="G55" s="75"/>
      <c r="H55" s="76"/>
      <c r="I55" s="77"/>
      <c r="J55" s="78"/>
      <c r="K55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7:G47"/>
    <mergeCell ref="H47:I47"/>
    <mergeCell ref="J47:K47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0"/>
  <dimension ref="A1:K62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65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10922.7</v>
      </c>
      <c r="F5" s="91">
        <f>SUM(F6,F9)</f>
        <v>3470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4801</v>
      </c>
      <c r="F6" s="93">
        <f>SUM(F7,F8)</f>
        <v>3470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4751</v>
      </c>
      <c r="F7" s="95">
        <v>3470</v>
      </c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50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6121.7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10922.7</v>
      </c>
      <c r="F11" s="101">
        <f>SUM(F12:F23)</f>
        <v>3379.5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3696</v>
      </c>
      <c r="F12" s="103">
        <v>1907</v>
      </c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3423</v>
      </c>
      <c r="F13" s="103">
        <v>220</v>
      </c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690</v>
      </c>
      <c r="F15" s="103">
        <v>25</v>
      </c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20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790</v>
      </c>
      <c r="F17" s="103">
        <v>30</v>
      </c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1059</v>
      </c>
      <c r="F18" s="106">
        <v>772</v>
      </c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366.7</v>
      </c>
      <c r="F19" s="99">
        <v>294.5</v>
      </c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24</v>
      </c>
      <c r="F20" s="99">
        <v>16</v>
      </c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>
        <v>3</v>
      </c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429</v>
      </c>
      <c r="F22" s="103">
        <v>30</v>
      </c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425</v>
      </c>
      <c r="F23" s="99">
        <v>82</v>
      </c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90.5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8" spans="1:5" s="113" customFormat="1" ht="7.5">
      <c r="A28" s="114"/>
      <c r="B28" s="114"/>
      <c r="C28" s="114"/>
      <c r="D28" s="115"/>
      <c r="E28" s="116"/>
    </row>
    <row r="29" spans="1:5" s="120" customFormat="1" ht="7.5">
      <c r="A29" s="117" t="s">
        <v>70</v>
      </c>
      <c r="B29" s="117"/>
      <c r="C29" s="117"/>
      <c r="D29" s="118"/>
      <c r="E29" s="119"/>
    </row>
    <row r="30" spans="1:5" s="113" customFormat="1" ht="7.5">
      <c r="A30" s="114"/>
      <c r="B30" s="114"/>
      <c r="C30" s="114"/>
      <c r="D30" s="115"/>
      <c r="E30" s="116"/>
    </row>
    <row r="31" spans="1:11" s="121" customFormat="1" ht="6.75">
      <c r="A31" s="189" t="s">
        <v>53</v>
      </c>
      <c r="B31" s="189"/>
      <c r="C31" s="189"/>
      <c r="D31" s="189"/>
      <c r="E31" s="189"/>
      <c r="F31" s="189"/>
      <c r="G31" s="189"/>
      <c r="H31" s="190" t="s">
        <v>51</v>
      </c>
      <c r="I31" s="190"/>
      <c r="J31" s="190" t="s">
        <v>52</v>
      </c>
      <c r="K31" s="190"/>
    </row>
    <row r="32" spans="1:11" s="128" customFormat="1" ht="6.75">
      <c r="A32" s="122" t="s">
        <v>104</v>
      </c>
      <c r="B32" s="123"/>
      <c r="C32" s="123"/>
      <c r="D32" s="123"/>
      <c r="E32" s="123"/>
      <c r="F32" s="123"/>
      <c r="G32" s="123"/>
      <c r="H32" s="124"/>
      <c r="I32" s="125">
        <v>160</v>
      </c>
      <c r="J32" s="126"/>
      <c r="K32" s="127">
        <v>200</v>
      </c>
    </row>
    <row r="33" spans="1:11" s="121" customFormat="1" ht="6.75">
      <c r="A33" s="129" t="s">
        <v>72</v>
      </c>
      <c r="B33" s="130"/>
      <c r="C33" s="130"/>
      <c r="D33" s="131"/>
      <c r="E33" s="132"/>
      <c r="H33" s="133"/>
      <c r="I33" s="134">
        <v>420</v>
      </c>
      <c r="J33" s="135"/>
      <c r="K33" s="134">
        <v>470</v>
      </c>
    </row>
    <row r="34" spans="1:11" s="121" customFormat="1" ht="6.75">
      <c r="A34" s="129" t="s">
        <v>68</v>
      </c>
      <c r="B34" s="130"/>
      <c r="C34" s="130"/>
      <c r="D34" s="131"/>
      <c r="E34" s="132"/>
      <c r="H34" s="133"/>
      <c r="I34" s="134">
        <v>242</v>
      </c>
      <c r="J34" s="135"/>
      <c r="K34" s="134">
        <v>270</v>
      </c>
    </row>
    <row r="35" spans="1:11" s="121" customFormat="1" ht="6.75">
      <c r="A35" s="129" t="s">
        <v>69</v>
      </c>
      <c r="B35" s="130"/>
      <c r="C35" s="130"/>
      <c r="D35" s="131"/>
      <c r="E35" s="132"/>
      <c r="H35" s="133"/>
      <c r="I35" s="134">
        <v>152</v>
      </c>
      <c r="J35" s="135"/>
      <c r="K35" s="134">
        <v>170</v>
      </c>
    </row>
    <row r="36" spans="1:11" s="121" customFormat="1" ht="6.75">
      <c r="A36" s="129" t="s">
        <v>104</v>
      </c>
      <c r="B36" s="130"/>
      <c r="C36" s="130"/>
      <c r="D36" s="131"/>
      <c r="E36" s="132"/>
      <c r="H36" s="133"/>
      <c r="I36" s="134">
        <v>160</v>
      </c>
      <c r="J36" s="135"/>
      <c r="K36" s="134">
        <v>200</v>
      </c>
    </row>
    <row r="37" spans="1:11" s="121" customFormat="1" ht="6.75">
      <c r="A37" s="129" t="s">
        <v>67</v>
      </c>
      <c r="B37" s="130"/>
      <c r="C37" s="130"/>
      <c r="D37" s="131"/>
      <c r="E37" s="132"/>
      <c r="H37" s="133"/>
      <c r="I37" s="134">
        <v>175</v>
      </c>
      <c r="J37" s="135"/>
      <c r="K37" s="134">
        <v>245</v>
      </c>
    </row>
    <row r="38" spans="1:11" s="121" customFormat="1" ht="6.75">
      <c r="A38" s="129"/>
      <c r="B38" s="130"/>
      <c r="C38" s="130"/>
      <c r="D38" s="131"/>
      <c r="E38" s="132"/>
      <c r="H38" s="133"/>
      <c r="I38" s="134"/>
      <c r="J38" s="135"/>
      <c r="K38" s="134"/>
    </row>
    <row r="39" spans="1:11" s="121" customFormat="1" ht="6.75">
      <c r="A39" s="129"/>
      <c r="B39" s="130"/>
      <c r="C39" s="130"/>
      <c r="D39" s="131"/>
      <c r="E39" s="132"/>
      <c r="H39" s="133"/>
      <c r="I39" s="134"/>
      <c r="J39" s="135"/>
      <c r="K39" s="134"/>
    </row>
    <row r="40" spans="1:11" s="121" customFormat="1" ht="6.75">
      <c r="A40" s="129"/>
      <c r="B40" s="130"/>
      <c r="C40" s="130"/>
      <c r="D40" s="131"/>
      <c r="E40" s="132"/>
      <c r="H40" s="133"/>
      <c r="I40" s="134"/>
      <c r="J40" s="135"/>
      <c r="K40" s="134"/>
    </row>
    <row r="41" spans="1:11" s="121" customFormat="1" ht="6.75">
      <c r="A41" s="129"/>
      <c r="B41" s="130"/>
      <c r="C41" s="130"/>
      <c r="D41" s="131"/>
      <c r="E41" s="132"/>
      <c r="H41" s="133"/>
      <c r="I41" s="134"/>
      <c r="J41" s="135"/>
      <c r="K41" s="134"/>
    </row>
    <row r="42" spans="1:11" s="121" customFormat="1" ht="6.75">
      <c r="A42" s="136"/>
      <c r="B42" s="137"/>
      <c r="C42" s="137"/>
      <c r="D42" s="138"/>
      <c r="E42" s="139"/>
      <c r="F42" s="140"/>
      <c r="G42" s="140"/>
      <c r="H42" s="141"/>
      <c r="I42" s="142"/>
      <c r="J42" s="143"/>
      <c r="K42" s="142"/>
    </row>
    <row r="43" spans="1:5" s="121" customFormat="1" ht="6.75">
      <c r="A43" s="130"/>
      <c r="B43" s="130"/>
      <c r="C43" s="130"/>
      <c r="D43" s="131"/>
      <c r="E43" s="132"/>
    </row>
    <row r="44" spans="1:5" s="147" customFormat="1" ht="6.75">
      <c r="A44" s="144" t="s">
        <v>63</v>
      </c>
      <c r="B44" s="144"/>
      <c r="C44" s="144"/>
      <c r="D44" s="145"/>
      <c r="E44" s="146"/>
    </row>
    <row r="45" spans="1:5" s="121" customFormat="1" ht="6.75">
      <c r="A45" s="130"/>
      <c r="B45" s="130"/>
      <c r="C45" s="130"/>
      <c r="D45" s="131"/>
      <c r="E45" s="132"/>
    </row>
    <row r="46" spans="1:11" s="121" customFormat="1" ht="6.75">
      <c r="A46" s="187" t="s">
        <v>54</v>
      </c>
      <c r="B46" s="187"/>
      <c r="C46" s="187"/>
      <c r="D46" s="187"/>
      <c r="E46" s="187"/>
      <c r="F46" s="187"/>
      <c r="G46" s="187"/>
      <c r="H46" s="188" t="s">
        <v>51</v>
      </c>
      <c r="I46" s="188"/>
      <c r="J46" s="188" t="s">
        <v>55</v>
      </c>
      <c r="K46" s="188"/>
    </row>
    <row r="47" spans="1:11" s="121" customFormat="1" ht="6.75">
      <c r="A47" s="148" t="s">
        <v>198</v>
      </c>
      <c r="B47" s="149"/>
      <c r="C47" s="149"/>
      <c r="D47" s="150"/>
      <c r="E47" s="151"/>
      <c r="F47" s="152"/>
      <c r="G47" s="152"/>
      <c r="H47" s="153"/>
      <c r="I47" s="154">
        <v>38.9</v>
      </c>
      <c r="J47" s="155"/>
      <c r="K47" s="154">
        <v>18</v>
      </c>
    </row>
    <row r="48" spans="1:11" s="121" customFormat="1" ht="6.75">
      <c r="A48" s="129" t="s">
        <v>199</v>
      </c>
      <c r="B48" s="130"/>
      <c r="C48" s="130"/>
      <c r="D48" s="131"/>
      <c r="E48" s="132"/>
      <c r="H48" s="133"/>
      <c r="I48" s="134">
        <v>39.9</v>
      </c>
      <c r="J48" s="135"/>
      <c r="K48" s="134">
        <v>19</v>
      </c>
    </row>
    <row r="49" spans="1:11" s="121" customFormat="1" ht="7.5" customHeight="1">
      <c r="A49" s="129" t="s">
        <v>200</v>
      </c>
      <c r="B49" s="130"/>
      <c r="C49" s="130"/>
      <c r="D49" s="131"/>
      <c r="E49" s="132"/>
      <c r="H49" s="133"/>
      <c r="I49" s="134">
        <v>41.9</v>
      </c>
      <c r="J49" s="135"/>
      <c r="K49" s="134">
        <v>21</v>
      </c>
    </row>
    <row r="50" spans="1:11" s="121" customFormat="1" ht="7.5" customHeight="1">
      <c r="A50" s="129" t="s">
        <v>201</v>
      </c>
      <c r="B50" s="130"/>
      <c r="C50" s="130"/>
      <c r="D50" s="131"/>
      <c r="E50" s="132"/>
      <c r="H50" s="133"/>
      <c r="I50" s="134">
        <v>39.4</v>
      </c>
      <c r="J50" s="135"/>
      <c r="K50" s="134">
        <v>18.5</v>
      </c>
    </row>
    <row r="51" spans="1:11" s="121" customFormat="1" ht="7.5" customHeight="1">
      <c r="A51" s="129" t="s">
        <v>202</v>
      </c>
      <c r="B51" s="130"/>
      <c r="C51" s="130"/>
      <c r="D51" s="131"/>
      <c r="E51" s="132"/>
      <c r="H51" s="133"/>
      <c r="I51" s="134">
        <v>44.9</v>
      </c>
      <c r="J51" s="135"/>
      <c r="K51" s="134">
        <v>24</v>
      </c>
    </row>
    <row r="52" spans="1:11" s="121" customFormat="1" ht="7.5" customHeight="1">
      <c r="A52" s="129" t="s">
        <v>203</v>
      </c>
      <c r="B52" s="130"/>
      <c r="C52" s="130"/>
      <c r="D52" s="131"/>
      <c r="E52" s="132"/>
      <c r="H52" s="133"/>
      <c r="I52" s="134"/>
      <c r="J52" s="135"/>
      <c r="K52" s="134">
        <v>11.8</v>
      </c>
    </row>
    <row r="53" spans="1:11" s="121" customFormat="1" ht="6.75">
      <c r="A53" s="129" t="s">
        <v>204</v>
      </c>
      <c r="B53" s="130"/>
      <c r="C53" s="130"/>
      <c r="D53" s="131"/>
      <c r="E53" s="132"/>
      <c r="H53" s="133"/>
      <c r="I53" s="134"/>
      <c r="J53" s="135"/>
      <c r="K53" s="134">
        <v>45</v>
      </c>
    </row>
    <row r="54" spans="1:11" s="121" customFormat="1" ht="6.75">
      <c r="A54" s="129" t="s">
        <v>205</v>
      </c>
      <c r="B54" s="130"/>
      <c r="C54" s="130"/>
      <c r="D54" s="131"/>
      <c r="E54" s="132"/>
      <c r="H54" s="133"/>
      <c r="I54" s="134"/>
      <c r="J54" s="135"/>
      <c r="K54" s="134">
        <v>45</v>
      </c>
    </row>
    <row r="55" spans="1:11" s="121" customFormat="1" ht="6.75">
      <c r="A55" s="129" t="s">
        <v>206</v>
      </c>
      <c r="B55" s="130"/>
      <c r="C55" s="130"/>
      <c r="D55" s="131"/>
      <c r="E55" s="132"/>
      <c r="H55" s="133"/>
      <c r="I55" s="134"/>
      <c r="J55" s="135"/>
      <c r="K55" s="134">
        <v>44</v>
      </c>
    </row>
    <row r="56" spans="1:11" s="121" customFormat="1" ht="6.75">
      <c r="A56" s="129" t="s">
        <v>207</v>
      </c>
      <c r="B56" s="130"/>
      <c r="C56" s="130"/>
      <c r="D56" s="131"/>
      <c r="E56" s="132"/>
      <c r="H56" s="133"/>
      <c r="I56" s="134"/>
      <c r="J56" s="135"/>
      <c r="K56" s="134">
        <v>50</v>
      </c>
    </row>
    <row r="57" spans="1:11" s="121" customFormat="1" ht="6.75">
      <c r="A57" s="129" t="s">
        <v>208</v>
      </c>
      <c r="B57" s="130"/>
      <c r="C57" s="130"/>
      <c r="D57" s="131"/>
      <c r="E57" s="132"/>
      <c r="H57" s="133"/>
      <c r="I57" s="134"/>
      <c r="J57" s="135"/>
      <c r="K57" s="134">
        <v>45</v>
      </c>
    </row>
    <row r="58" spans="1:11" s="121" customFormat="1" ht="6.75">
      <c r="A58" s="129"/>
      <c r="B58" s="130"/>
      <c r="C58" s="130"/>
      <c r="D58" s="131"/>
      <c r="E58" s="132"/>
      <c r="H58" s="133"/>
      <c r="I58" s="134"/>
      <c r="J58" s="135"/>
      <c r="K58" s="134"/>
    </row>
    <row r="59" spans="1:11" s="121" customFormat="1" ht="6.75">
      <c r="A59" s="129"/>
      <c r="B59" s="130"/>
      <c r="C59" s="130"/>
      <c r="D59" s="131"/>
      <c r="E59" s="132"/>
      <c r="H59" s="133"/>
      <c r="I59" s="134"/>
      <c r="J59" s="135"/>
      <c r="K59" s="134"/>
    </row>
    <row r="60" spans="1:11" s="121" customFormat="1" ht="6.75">
      <c r="A60" s="129"/>
      <c r="B60" s="130"/>
      <c r="C60" s="130"/>
      <c r="D60" s="131"/>
      <c r="E60" s="132"/>
      <c r="H60" s="133"/>
      <c r="I60" s="134"/>
      <c r="J60" s="135"/>
      <c r="K60" s="134"/>
    </row>
    <row r="61" spans="1:11" s="121" customFormat="1" ht="6.75">
      <c r="A61" s="129"/>
      <c r="B61" s="130"/>
      <c r="C61" s="130"/>
      <c r="D61" s="131"/>
      <c r="E61" s="132"/>
      <c r="H61" s="133"/>
      <c r="I61" s="134"/>
      <c r="J61" s="135"/>
      <c r="K61" s="134"/>
    </row>
    <row r="62" spans="1:11" s="121" customFormat="1" ht="6.75">
      <c r="A62" s="136"/>
      <c r="B62" s="137"/>
      <c r="C62" s="137"/>
      <c r="D62" s="138"/>
      <c r="E62" s="139"/>
      <c r="F62" s="140"/>
      <c r="G62" s="140"/>
      <c r="H62" s="141"/>
      <c r="I62" s="142"/>
      <c r="J62" s="143"/>
      <c r="K62" s="142"/>
    </row>
  </sheetData>
  <mergeCells count="32">
    <mergeCell ref="A46:G46"/>
    <mergeCell ref="H46:I46"/>
    <mergeCell ref="J46:K46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6376.776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2187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2186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1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4189.776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6376.776000000001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2644.546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2235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794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396.05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45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15.75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6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88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147.43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-9.094947017729282E-13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68</v>
      </c>
      <c r="H32" s="66"/>
      <c r="I32" s="67">
        <v>71</v>
      </c>
      <c r="J32" s="68"/>
      <c r="K32" s="69">
        <v>170</v>
      </c>
    </row>
    <row r="33" spans="1:11" ht="8.25">
      <c r="A33" s="65" t="s">
        <v>69</v>
      </c>
      <c r="H33" s="70"/>
      <c r="I33" s="69">
        <v>57</v>
      </c>
      <c r="J33" s="68"/>
      <c r="K33" s="69">
        <v>100</v>
      </c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 t="s">
        <v>143</v>
      </c>
      <c r="B49" s="80"/>
      <c r="C49" s="80"/>
      <c r="D49" s="81"/>
      <c r="E49" s="82"/>
      <c r="F49" s="83"/>
      <c r="G49" s="83"/>
      <c r="H49" s="66"/>
      <c r="I49" s="67">
        <v>33.5</v>
      </c>
      <c r="J49" s="84"/>
      <c r="K49" s="67">
        <v>13.5</v>
      </c>
    </row>
    <row r="50" spans="1:11" ht="8.25">
      <c r="A50" s="65" t="s">
        <v>144</v>
      </c>
      <c r="H50" s="70"/>
      <c r="I50" s="69">
        <v>37</v>
      </c>
      <c r="J50" s="68"/>
      <c r="K50" s="69">
        <v>17</v>
      </c>
    </row>
    <row r="51" spans="1:11" ht="8.25">
      <c r="A51" s="65" t="s">
        <v>119</v>
      </c>
      <c r="H51" s="70"/>
      <c r="I51" s="69">
        <v>38.5</v>
      </c>
      <c r="J51" s="68"/>
      <c r="K51" s="69">
        <v>18.5</v>
      </c>
    </row>
    <row r="52" spans="1:11" ht="8.25">
      <c r="A52" s="65" t="s">
        <v>154</v>
      </c>
      <c r="H52" s="70"/>
      <c r="I52" s="69">
        <v>40</v>
      </c>
      <c r="J52" s="68"/>
      <c r="K52" s="69">
        <v>20</v>
      </c>
    </row>
    <row r="53" spans="1:11" ht="8.25">
      <c r="A53" s="65" t="s">
        <v>155</v>
      </c>
      <c r="H53" s="70"/>
      <c r="I53" s="69">
        <v>38</v>
      </c>
      <c r="J53" s="68"/>
      <c r="K53" s="69">
        <v>18</v>
      </c>
    </row>
    <row r="54" spans="1:11" ht="8.25">
      <c r="A54" s="65" t="s">
        <v>156</v>
      </c>
      <c r="H54" s="70"/>
      <c r="I54" s="69">
        <v>42.5</v>
      </c>
      <c r="J54" s="68"/>
      <c r="K54" s="69">
        <v>22.5</v>
      </c>
    </row>
    <row r="55" spans="1:11" ht="8.25">
      <c r="A55" s="65" t="s">
        <v>209</v>
      </c>
      <c r="H55" s="70"/>
      <c r="I55" s="69">
        <v>42</v>
      </c>
      <c r="J55" s="68"/>
      <c r="K55" s="69">
        <v>22</v>
      </c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2"/>
  <dimension ref="A1:K61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8343.2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4515.4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4514.4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1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3827.8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8343.2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1279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1930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640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152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3084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570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165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162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126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235.2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158</v>
      </c>
      <c r="H32" s="66"/>
      <c r="I32" s="67"/>
      <c r="J32" s="68"/>
      <c r="K32" s="69">
        <v>600</v>
      </c>
    </row>
    <row r="33" spans="1:11" ht="8.25">
      <c r="A33" s="65" t="s">
        <v>159</v>
      </c>
      <c r="H33" s="70"/>
      <c r="I33" s="69"/>
      <c r="J33" s="68"/>
      <c r="K33" s="69">
        <v>800</v>
      </c>
    </row>
    <row r="34" spans="1:11" ht="8.25">
      <c r="A34" s="65" t="s">
        <v>157</v>
      </c>
      <c r="H34" s="70"/>
      <c r="I34" s="69"/>
      <c r="J34" s="68"/>
      <c r="K34" s="69">
        <v>200</v>
      </c>
    </row>
    <row r="35" spans="1:11" ht="8.25">
      <c r="A35" s="65" t="s">
        <v>160</v>
      </c>
      <c r="H35" s="70"/>
      <c r="I35" s="69"/>
      <c r="J35" s="68"/>
      <c r="K35" s="69">
        <v>250</v>
      </c>
    </row>
    <row r="36" spans="1:11" ht="8.25">
      <c r="A36" s="65" t="s">
        <v>210</v>
      </c>
      <c r="H36" s="70"/>
      <c r="I36" s="69"/>
      <c r="J36" s="68"/>
      <c r="K36" s="69">
        <v>400</v>
      </c>
    </row>
    <row r="37" spans="1:11" ht="8.25">
      <c r="A37" s="65" t="s">
        <v>211</v>
      </c>
      <c r="H37" s="70"/>
      <c r="I37" s="69"/>
      <c r="J37" s="68"/>
      <c r="K37" s="69">
        <v>500</v>
      </c>
    </row>
    <row r="38" spans="1:11" ht="8.25">
      <c r="A38" s="65" t="s">
        <v>222</v>
      </c>
      <c r="H38" s="70"/>
      <c r="I38" s="69"/>
      <c r="J38" s="68"/>
      <c r="K38" s="69">
        <v>200</v>
      </c>
    </row>
    <row r="39" spans="1:11" ht="8.25">
      <c r="A39" s="65" t="s">
        <v>161</v>
      </c>
      <c r="H39" s="70"/>
      <c r="I39" s="69"/>
      <c r="J39" s="68"/>
      <c r="K39" s="69">
        <v>50</v>
      </c>
    </row>
    <row r="40" spans="1:11" ht="8.25">
      <c r="A40" s="65" t="s">
        <v>91</v>
      </c>
      <c r="H40" s="70"/>
      <c r="I40" s="69"/>
      <c r="J40" s="68"/>
      <c r="K40" s="69">
        <v>50</v>
      </c>
    </row>
    <row r="41" spans="1:11" ht="8.25">
      <c r="A41" s="65" t="s">
        <v>92</v>
      </c>
      <c r="H41" s="70"/>
      <c r="I41" s="69"/>
      <c r="J41" s="68"/>
      <c r="K41" s="69">
        <v>200</v>
      </c>
    </row>
    <row r="42" spans="1:11" ht="8.25">
      <c r="A42" s="65" t="s">
        <v>212</v>
      </c>
      <c r="H42" s="70"/>
      <c r="I42" s="69"/>
      <c r="J42" s="68"/>
      <c r="K42" s="69">
        <v>130</v>
      </c>
    </row>
    <row r="43" spans="1:11" ht="8.25">
      <c r="A43" s="65" t="s">
        <v>213</v>
      </c>
      <c r="H43" s="70"/>
      <c r="I43" s="69"/>
      <c r="J43" s="68"/>
      <c r="K43" s="69">
        <v>150</v>
      </c>
    </row>
    <row r="44" spans="1:11" ht="8.25">
      <c r="A44" s="65" t="s">
        <v>214</v>
      </c>
      <c r="H44" s="70"/>
      <c r="I44" s="69"/>
      <c r="J44" s="68"/>
      <c r="K44" s="69">
        <v>120</v>
      </c>
    </row>
    <row r="45" spans="1:11" ht="8.25">
      <c r="A45" s="65" t="s">
        <v>221</v>
      </c>
      <c r="H45" s="70"/>
      <c r="I45" s="69"/>
      <c r="J45" s="68"/>
      <c r="K45" s="69">
        <v>140</v>
      </c>
    </row>
    <row r="46" spans="1:11" ht="8.25">
      <c r="A46" s="65" t="s">
        <v>216</v>
      </c>
      <c r="H46" s="70"/>
      <c r="I46" s="69"/>
      <c r="J46" s="68"/>
      <c r="K46" s="69" t="s">
        <v>215</v>
      </c>
    </row>
    <row r="47" spans="1:11" ht="8.25">
      <c r="A47" s="65" t="s">
        <v>217</v>
      </c>
      <c r="H47" s="70"/>
      <c r="I47" s="69"/>
      <c r="J47" s="68"/>
      <c r="K47" s="69" t="s">
        <v>219</v>
      </c>
    </row>
    <row r="48" spans="1:11" ht="8.25">
      <c r="A48" s="71" t="s">
        <v>218</v>
      </c>
      <c r="B48" s="72"/>
      <c r="C48" s="72"/>
      <c r="D48" s="73"/>
      <c r="E48" s="74"/>
      <c r="F48" s="75"/>
      <c r="G48" s="75"/>
      <c r="H48" s="76"/>
      <c r="I48" s="77"/>
      <c r="J48" s="78"/>
      <c r="K48" s="77" t="s">
        <v>220</v>
      </c>
    </row>
    <row r="50" spans="1:5" s="64" customFormat="1" ht="9.75">
      <c r="A50" s="61" t="s">
        <v>63</v>
      </c>
      <c r="B50" s="61"/>
      <c r="C50" s="61"/>
      <c r="D50" s="62"/>
      <c r="E50" s="63"/>
    </row>
    <row r="52" spans="1:11" ht="8.25">
      <c r="A52" s="185" t="s">
        <v>54</v>
      </c>
      <c r="B52" s="185"/>
      <c r="C52" s="185"/>
      <c r="D52" s="185"/>
      <c r="E52" s="185"/>
      <c r="F52" s="185"/>
      <c r="G52" s="185"/>
      <c r="H52" s="186" t="s">
        <v>51</v>
      </c>
      <c r="I52" s="186"/>
      <c r="J52" s="186" t="s">
        <v>55</v>
      </c>
      <c r="K52" s="186"/>
    </row>
    <row r="53" spans="1:11" ht="8.25">
      <c r="A53" s="79"/>
      <c r="B53" s="80"/>
      <c r="C53" s="80"/>
      <c r="D53" s="81"/>
      <c r="E53" s="82"/>
      <c r="F53" s="83"/>
      <c r="G53" s="83"/>
      <c r="H53" s="66"/>
      <c r="I53" s="67"/>
      <c r="J53" s="84"/>
      <c r="K53" s="67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65"/>
      <c r="H58" s="70"/>
      <c r="I58" s="69"/>
      <c r="J58" s="68"/>
      <c r="K58" s="69"/>
    </row>
    <row r="59" spans="1:11" ht="8.25">
      <c r="A59" s="65"/>
      <c r="H59" s="70"/>
      <c r="I59" s="69"/>
      <c r="J59" s="68"/>
      <c r="K59" s="69"/>
    </row>
    <row r="60" spans="1:11" ht="8.25">
      <c r="A60" s="65"/>
      <c r="H60" s="70"/>
      <c r="I60" s="69"/>
      <c r="J60" s="68"/>
      <c r="K60" s="69"/>
    </row>
    <row r="61" spans="1:11" ht="8.25">
      <c r="A61" s="71"/>
      <c r="B61" s="72"/>
      <c r="C61" s="72"/>
      <c r="D61" s="73"/>
      <c r="E61" s="74"/>
      <c r="F61" s="75"/>
      <c r="G61" s="75"/>
      <c r="H61" s="76"/>
      <c r="I61" s="77"/>
      <c r="J61" s="78"/>
      <c r="K61" s="77"/>
    </row>
  </sheetData>
  <mergeCells count="32">
    <mergeCell ref="A52:G52"/>
    <mergeCell ref="H52:I52"/>
    <mergeCell ref="J52:K52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3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3918.2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2818.2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2744.2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74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1100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3918.2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895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792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510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50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917.2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/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280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330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144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4"/>
  <dimension ref="A1:K55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7" width="6.75390625" style="26" customWidth="1"/>
    <col min="8" max="8" width="10.625" style="26" customWidth="1"/>
    <col min="9" max="9" width="4.875" style="26" customWidth="1"/>
    <col min="10" max="10" width="2.875" style="26" customWidth="1"/>
    <col min="11" max="16384" width="6.75390625" style="26" customWidth="1"/>
  </cols>
  <sheetData>
    <row r="1" spans="1:11" s="157" customFormat="1" ht="15.75">
      <c r="A1" s="172" t="s">
        <v>181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8525</v>
      </c>
      <c r="F5" s="91">
        <f>SUM(F6,F9)</f>
        <v>700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3719</v>
      </c>
      <c r="F6" s="93">
        <f>SUM(F7,F8)</f>
        <v>700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3534</v>
      </c>
      <c r="F7" s="95">
        <v>640</v>
      </c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185</v>
      </c>
      <c r="F8" s="95">
        <v>60</v>
      </c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4806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8525</v>
      </c>
      <c r="F11" s="101">
        <f>SUM(F12:F23)</f>
        <v>520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370</v>
      </c>
      <c r="F12" s="103">
        <v>100</v>
      </c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950</v>
      </c>
      <c r="F13" s="103">
        <v>70</v>
      </c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80</v>
      </c>
      <c r="F15" s="103">
        <v>25</v>
      </c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3790</v>
      </c>
      <c r="F17" s="103">
        <v>40</v>
      </c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2230</v>
      </c>
      <c r="F18" s="106">
        <v>200</v>
      </c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780</v>
      </c>
      <c r="F19" s="99">
        <v>70</v>
      </c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120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>
        <v>2</v>
      </c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88</v>
      </c>
      <c r="F22" s="103">
        <v>10</v>
      </c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110</v>
      </c>
      <c r="F23" s="99">
        <v>5</v>
      </c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180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>
        <v>17941</v>
      </c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>
        <v>8.5</v>
      </c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>
        <v>10</v>
      </c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s="113" customFormat="1" ht="7.5">
      <c r="A31" s="191" t="s">
        <v>53</v>
      </c>
      <c r="B31" s="191"/>
      <c r="C31" s="191"/>
      <c r="D31" s="191"/>
      <c r="E31" s="191"/>
      <c r="F31" s="191"/>
      <c r="G31" s="191"/>
      <c r="H31" s="192" t="s">
        <v>51</v>
      </c>
      <c r="I31" s="192"/>
      <c r="J31" s="192" t="s">
        <v>52</v>
      </c>
      <c r="K31" s="192"/>
    </row>
    <row r="32" spans="1:11" ht="8.25">
      <c r="A32" s="65" t="s">
        <v>162</v>
      </c>
      <c r="B32" s="85"/>
      <c r="C32" s="85"/>
      <c r="D32" s="85"/>
      <c r="E32" s="85"/>
      <c r="F32" s="85"/>
      <c r="G32" s="85"/>
      <c r="H32" s="86"/>
      <c r="I32" s="87">
        <v>2207</v>
      </c>
      <c r="J32" s="88"/>
      <c r="K32" s="89">
        <v>2207</v>
      </c>
    </row>
    <row r="33" spans="1:11" ht="8.25">
      <c r="A33" s="65" t="s">
        <v>73</v>
      </c>
      <c r="H33" s="70"/>
      <c r="I33" s="89">
        <v>2007</v>
      </c>
      <c r="J33" s="68"/>
      <c r="K33" s="69">
        <v>3500</v>
      </c>
    </row>
    <row r="34" spans="1:11" ht="8.25">
      <c r="A34" s="65" t="s">
        <v>74</v>
      </c>
      <c r="H34" s="70"/>
      <c r="I34" s="89">
        <v>2207</v>
      </c>
      <c r="J34" s="68"/>
      <c r="K34" s="69">
        <v>3700</v>
      </c>
    </row>
    <row r="35" spans="1:11" ht="8.25">
      <c r="A35" s="65" t="s">
        <v>169</v>
      </c>
      <c r="B35" s="85"/>
      <c r="C35" s="85"/>
      <c r="D35" s="85"/>
      <c r="E35" s="85"/>
      <c r="F35" s="85"/>
      <c r="G35" s="85"/>
      <c r="H35" s="156"/>
      <c r="I35" s="89">
        <v>21</v>
      </c>
      <c r="J35" s="88"/>
      <c r="K35" s="89">
        <v>21</v>
      </c>
    </row>
    <row r="36" spans="1:11" ht="8.25">
      <c r="A36" s="65" t="s">
        <v>170</v>
      </c>
      <c r="H36" s="70"/>
      <c r="I36" s="89">
        <v>21</v>
      </c>
      <c r="J36" s="68"/>
      <c r="K36" s="69">
        <v>35</v>
      </c>
    </row>
    <row r="37" spans="1:11" ht="8.25">
      <c r="A37" s="65" t="s">
        <v>171</v>
      </c>
      <c r="H37" s="70"/>
      <c r="I37" s="89">
        <v>21</v>
      </c>
      <c r="J37" s="68"/>
      <c r="K37" s="69">
        <v>40</v>
      </c>
    </row>
    <row r="38" spans="1:11" ht="8.25">
      <c r="A38" s="65" t="s">
        <v>163</v>
      </c>
      <c r="H38" s="70"/>
      <c r="I38" s="69">
        <v>84</v>
      </c>
      <c r="J38" s="68"/>
      <c r="K38" s="69">
        <v>84</v>
      </c>
    </row>
    <row r="39" spans="1:11" ht="8.25">
      <c r="A39" s="65" t="s">
        <v>93</v>
      </c>
      <c r="H39" s="70"/>
      <c r="I39" s="69">
        <v>84</v>
      </c>
      <c r="J39" s="68"/>
      <c r="K39" s="69">
        <v>150</v>
      </c>
    </row>
    <row r="40" spans="1:11" ht="8.25">
      <c r="A40" s="65" t="s">
        <v>94</v>
      </c>
      <c r="H40" s="70"/>
      <c r="I40" s="69">
        <v>84</v>
      </c>
      <c r="J40" s="68"/>
      <c r="K40" s="69">
        <v>350</v>
      </c>
    </row>
    <row r="41" spans="1:11" ht="8.25">
      <c r="A41" s="65" t="s">
        <v>164</v>
      </c>
      <c r="H41" s="70"/>
      <c r="I41" s="69">
        <v>186</v>
      </c>
      <c r="J41" s="68"/>
      <c r="K41" s="69">
        <v>186</v>
      </c>
    </row>
    <row r="42" spans="1:11" ht="8.25">
      <c r="A42" s="65" t="s">
        <v>95</v>
      </c>
      <c r="H42" s="70"/>
      <c r="I42" s="69">
        <v>186</v>
      </c>
      <c r="J42" s="68"/>
      <c r="K42" s="69">
        <v>320</v>
      </c>
    </row>
    <row r="43" spans="1:11" ht="8.25">
      <c r="A43" s="65" t="s">
        <v>96</v>
      </c>
      <c r="H43" s="70"/>
      <c r="I43" s="69">
        <v>186</v>
      </c>
      <c r="J43" s="68"/>
      <c r="K43" s="69">
        <v>420</v>
      </c>
    </row>
    <row r="44" spans="1:11" ht="8.25">
      <c r="A44" s="65" t="s">
        <v>165</v>
      </c>
      <c r="H44" s="70"/>
      <c r="I44" s="69">
        <v>214</v>
      </c>
      <c r="J44" s="68"/>
      <c r="K44" s="69">
        <v>214</v>
      </c>
    </row>
    <row r="45" spans="1:11" ht="8.25">
      <c r="A45" s="65" t="s">
        <v>75</v>
      </c>
      <c r="H45" s="70"/>
      <c r="I45" s="69">
        <v>214</v>
      </c>
      <c r="J45" s="68"/>
      <c r="K45" s="69">
        <v>350</v>
      </c>
    </row>
    <row r="46" spans="1:11" ht="8.25">
      <c r="A46" s="65" t="s">
        <v>76</v>
      </c>
      <c r="H46" s="70"/>
      <c r="I46" s="69">
        <v>214</v>
      </c>
      <c r="J46" s="68"/>
      <c r="K46" s="69">
        <v>550</v>
      </c>
    </row>
    <row r="47" spans="1:11" ht="8.25">
      <c r="A47" s="65" t="s">
        <v>166</v>
      </c>
      <c r="H47" s="70"/>
      <c r="I47" s="69">
        <v>86</v>
      </c>
      <c r="J47" s="68"/>
      <c r="K47" s="69">
        <v>86</v>
      </c>
    </row>
    <row r="48" spans="1:11" ht="8.25">
      <c r="A48" s="65" t="s">
        <v>77</v>
      </c>
      <c r="H48" s="70"/>
      <c r="I48" s="69">
        <v>86</v>
      </c>
      <c r="J48" s="68"/>
      <c r="K48" s="69">
        <v>260</v>
      </c>
    </row>
    <row r="49" spans="1:11" ht="8.25">
      <c r="A49" s="65" t="s">
        <v>78</v>
      </c>
      <c r="H49" s="70"/>
      <c r="I49" s="69">
        <v>86</v>
      </c>
      <c r="J49" s="68"/>
      <c r="K49" s="69">
        <v>450</v>
      </c>
    </row>
    <row r="50" spans="1:11" ht="8.25">
      <c r="A50" s="65" t="s">
        <v>167</v>
      </c>
      <c r="H50" s="70"/>
      <c r="I50" s="69">
        <v>59</v>
      </c>
      <c r="J50" s="68"/>
      <c r="K50" s="69">
        <v>59</v>
      </c>
    </row>
    <row r="51" spans="1:11" ht="8.25">
      <c r="A51" s="65" t="s">
        <v>79</v>
      </c>
      <c r="H51" s="70"/>
      <c r="I51" s="69">
        <v>59</v>
      </c>
      <c r="J51" s="68"/>
      <c r="K51" s="69">
        <v>210</v>
      </c>
    </row>
    <row r="52" spans="1:11" ht="8.25">
      <c r="A52" s="65" t="s">
        <v>80</v>
      </c>
      <c r="H52" s="70"/>
      <c r="I52" s="69">
        <v>59</v>
      </c>
      <c r="J52" s="68"/>
      <c r="K52" s="69">
        <v>350</v>
      </c>
    </row>
    <row r="53" spans="1:11" ht="8.25">
      <c r="A53" s="65" t="s">
        <v>168</v>
      </c>
      <c r="H53" s="70"/>
      <c r="I53" s="69">
        <v>38</v>
      </c>
      <c r="J53" s="68"/>
      <c r="K53" s="69">
        <v>38</v>
      </c>
    </row>
    <row r="54" spans="1:11" ht="8.25">
      <c r="A54" s="65" t="s">
        <v>81</v>
      </c>
      <c r="H54" s="70"/>
      <c r="I54" s="69">
        <v>38</v>
      </c>
      <c r="J54" s="68"/>
      <c r="K54" s="69">
        <v>160</v>
      </c>
    </row>
    <row r="55" spans="1:11" ht="8.25">
      <c r="A55" s="71" t="s">
        <v>82</v>
      </c>
      <c r="B55" s="72"/>
      <c r="C55" s="72"/>
      <c r="D55" s="73"/>
      <c r="E55" s="74"/>
      <c r="F55" s="75"/>
      <c r="G55" s="75"/>
      <c r="H55" s="76"/>
      <c r="I55" s="77">
        <v>38</v>
      </c>
      <c r="J55" s="78"/>
      <c r="K55" s="77">
        <v>250</v>
      </c>
    </row>
  </sheetData>
  <mergeCells count="29"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2:C12"/>
    <mergeCell ref="B13:C13"/>
    <mergeCell ref="B14:C14"/>
    <mergeCell ref="B15:C15"/>
    <mergeCell ref="B19:C19"/>
    <mergeCell ref="B17:C17"/>
    <mergeCell ref="B20:C20"/>
    <mergeCell ref="B21:C21"/>
    <mergeCell ref="B18:C18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5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182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10034</v>
      </c>
      <c r="F5" s="91">
        <f>SUM(F6,F9)</f>
        <v>450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4720</v>
      </c>
      <c r="F6" s="93">
        <f>SUM(F7,F8)</f>
        <v>450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4700</v>
      </c>
      <c r="F7" s="95">
        <v>450</v>
      </c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20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5314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10034</v>
      </c>
      <c r="F11" s="101">
        <f>SUM(F12:F23)</f>
        <v>380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500</v>
      </c>
      <c r="F12" s="103">
        <v>128</v>
      </c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875</v>
      </c>
      <c r="F13" s="103">
        <v>30</v>
      </c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60</v>
      </c>
      <c r="F15" s="103">
        <v>6</v>
      </c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4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3946</v>
      </c>
      <c r="F17" s="103">
        <v>68.6</v>
      </c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3205</v>
      </c>
      <c r="F18" s="106">
        <v>100</v>
      </c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1040</v>
      </c>
      <c r="F19" s="99">
        <v>35</v>
      </c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110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>
        <v>2.4</v>
      </c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100</v>
      </c>
      <c r="F22" s="103">
        <v>4</v>
      </c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194</v>
      </c>
      <c r="F23" s="99">
        <v>6</v>
      </c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70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>
        <v>17045</v>
      </c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>
        <v>11</v>
      </c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>
        <v>11</v>
      </c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172</v>
      </c>
      <c r="H32" s="66"/>
      <c r="I32" s="67">
        <v>412</v>
      </c>
      <c r="J32" s="68"/>
      <c r="K32" s="69">
        <v>700</v>
      </c>
    </row>
    <row r="33" spans="1:11" ht="8.25">
      <c r="A33" s="65" t="s">
        <v>173</v>
      </c>
      <c r="H33" s="70"/>
      <c r="I33" s="69">
        <v>412</v>
      </c>
      <c r="J33" s="68"/>
      <c r="K33" s="69">
        <v>500</v>
      </c>
    </row>
    <row r="34" spans="1:11" ht="8.25">
      <c r="A34" s="65" t="s">
        <v>223</v>
      </c>
      <c r="H34" s="70"/>
      <c r="I34" s="69">
        <v>163</v>
      </c>
      <c r="J34" s="68"/>
      <c r="K34" s="69">
        <v>300</v>
      </c>
    </row>
    <row r="35" spans="1:11" ht="8.25">
      <c r="A35" s="65" t="s">
        <v>224</v>
      </c>
      <c r="H35" s="70"/>
      <c r="I35" s="69">
        <v>163</v>
      </c>
      <c r="J35" s="68"/>
      <c r="K35" s="69">
        <v>250</v>
      </c>
    </row>
    <row r="36" spans="1:11" ht="8.25">
      <c r="A36" s="65" t="s">
        <v>97</v>
      </c>
      <c r="H36" s="70"/>
      <c r="I36" s="69">
        <v>216</v>
      </c>
      <c r="J36" s="68"/>
      <c r="K36" s="69">
        <v>400</v>
      </c>
    </row>
    <row r="37" spans="1:11" ht="8.25">
      <c r="A37" s="65" t="s">
        <v>111</v>
      </c>
      <c r="H37" s="70"/>
      <c r="I37" s="69">
        <v>216</v>
      </c>
      <c r="J37" s="68"/>
      <c r="K37" s="69">
        <v>300</v>
      </c>
    </row>
    <row r="38" spans="1:11" ht="8.25">
      <c r="A38" s="65" t="s">
        <v>225</v>
      </c>
      <c r="H38" s="70"/>
      <c r="I38" s="69">
        <v>68</v>
      </c>
      <c r="J38" s="68"/>
      <c r="K38" s="69">
        <v>200</v>
      </c>
    </row>
    <row r="39" spans="1:11" ht="8.25">
      <c r="A39" s="65" t="s">
        <v>226</v>
      </c>
      <c r="H39" s="70"/>
      <c r="I39" s="69">
        <v>68</v>
      </c>
      <c r="J39" s="68"/>
      <c r="K39" s="69">
        <v>150</v>
      </c>
    </row>
    <row r="40" spans="1:11" ht="8.25">
      <c r="A40" s="65" t="s">
        <v>227</v>
      </c>
      <c r="H40" s="70"/>
      <c r="I40" s="69">
        <v>64</v>
      </c>
      <c r="J40" s="68"/>
      <c r="K40" s="69">
        <v>200</v>
      </c>
    </row>
    <row r="41" spans="1:11" ht="8.25">
      <c r="A41" s="65" t="s">
        <v>228</v>
      </c>
      <c r="H41" s="70"/>
      <c r="I41" s="69">
        <v>64</v>
      </c>
      <c r="J41" s="68"/>
      <c r="K41" s="69">
        <v>150</v>
      </c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6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174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7955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650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650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/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7305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7955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1344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263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25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20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506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3956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1386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179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83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193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>
        <v>16794</v>
      </c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>
        <v>19</v>
      </c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>
        <v>19</v>
      </c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2304.8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705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685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20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1599.8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2304.8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669.5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862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285.9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2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386.4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/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/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38.5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60.5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 t="s">
        <v>112</v>
      </c>
      <c r="B49" s="80"/>
      <c r="C49" s="80"/>
      <c r="D49" s="81"/>
      <c r="E49" s="82"/>
      <c r="F49" s="83"/>
      <c r="G49" s="83"/>
      <c r="H49" s="66"/>
      <c r="I49" s="67">
        <v>23</v>
      </c>
      <c r="J49" s="84"/>
      <c r="K49" s="67">
        <v>23</v>
      </c>
    </row>
    <row r="50" spans="1:11" ht="8.25">
      <c r="A50" s="65" t="s">
        <v>113</v>
      </c>
      <c r="H50" s="70"/>
      <c r="I50" s="69">
        <v>25</v>
      </c>
      <c r="J50" s="68"/>
      <c r="K50" s="69">
        <v>25</v>
      </c>
    </row>
    <row r="51" spans="1:11" ht="8.25">
      <c r="A51" s="65" t="s">
        <v>99</v>
      </c>
      <c r="H51" s="70"/>
      <c r="I51" s="69">
        <v>19</v>
      </c>
      <c r="J51" s="68"/>
      <c r="K51" s="69">
        <v>19</v>
      </c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31:G31"/>
    <mergeCell ref="H31:I31"/>
    <mergeCell ref="J31:K31"/>
    <mergeCell ref="A48:G48"/>
    <mergeCell ref="H48:I48"/>
    <mergeCell ref="J48:K48"/>
    <mergeCell ref="B22:C22"/>
    <mergeCell ref="B23:C23"/>
    <mergeCell ref="A1:K1"/>
    <mergeCell ref="E3:F3"/>
    <mergeCell ref="G4:K4"/>
    <mergeCell ref="B5:C5"/>
    <mergeCell ref="B12:C12"/>
    <mergeCell ref="B13:C13"/>
    <mergeCell ref="B14:C14"/>
    <mergeCell ref="B15:C15"/>
    <mergeCell ref="B27:C27"/>
    <mergeCell ref="B16:C16"/>
    <mergeCell ref="B18:C18"/>
    <mergeCell ref="B19:C19"/>
    <mergeCell ref="B17:C17"/>
    <mergeCell ref="B25:C25"/>
    <mergeCell ref="B26:C26"/>
    <mergeCell ref="B20:C20"/>
    <mergeCell ref="B21:C21"/>
    <mergeCell ref="B24:C24"/>
    <mergeCell ref="B10:C10"/>
    <mergeCell ref="B11:C11"/>
    <mergeCell ref="B6:C6"/>
    <mergeCell ref="B7:C7"/>
    <mergeCell ref="B8:C8"/>
    <mergeCell ref="B9:C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7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183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1601.3600000000001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SUM(E7:E8)</f>
        <v>226.66000000000003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226.61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0.05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1374.7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1601.3600000000001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64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16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4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1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159.207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976.33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341.716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19.527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12.5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7.08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>
        <v>16272</v>
      </c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>
        <v>5</v>
      </c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>
        <v>5</v>
      </c>
      <c r="F27" s="112"/>
      <c r="G27" s="56"/>
      <c r="H27" s="56"/>
      <c r="I27" s="56"/>
      <c r="J27" s="56"/>
      <c r="K27" s="57"/>
    </row>
    <row r="29" spans="1:5" s="64" customFormat="1" ht="9.75">
      <c r="A29" s="61" t="s">
        <v>59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2908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1101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1100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1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1807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2908.0000000000005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1016.8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965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330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1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427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63.667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22.285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1.293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60.724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20.231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-4.547473508864641E-13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 t="s">
        <v>98</v>
      </c>
      <c r="B49" s="80"/>
      <c r="C49" s="80"/>
      <c r="D49" s="81"/>
      <c r="E49" s="82"/>
      <c r="F49" s="83"/>
      <c r="G49" s="83"/>
      <c r="H49" s="66"/>
      <c r="I49" s="67">
        <v>24</v>
      </c>
      <c r="J49" s="84"/>
      <c r="K49" s="67">
        <v>24</v>
      </c>
    </row>
    <row r="50" spans="1:11" ht="8.25">
      <c r="A50" s="65" t="s">
        <v>99</v>
      </c>
      <c r="H50" s="70"/>
      <c r="I50" s="69">
        <v>18</v>
      </c>
      <c r="J50" s="68"/>
      <c r="K50" s="69">
        <v>18</v>
      </c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31:G31"/>
    <mergeCell ref="H31:I31"/>
    <mergeCell ref="J31:K31"/>
    <mergeCell ref="A48:G48"/>
    <mergeCell ref="H48:I48"/>
    <mergeCell ref="J48:K48"/>
    <mergeCell ref="B22:C22"/>
    <mergeCell ref="B23:C23"/>
    <mergeCell ref="A1:K1"/>
    <mergeCell ref="E3:F3"/>
    <mergeCell ref="G4:K4"/>
    <mergeCell ref="B5:C5"/>
    <mergeCell ref="B12:C12"/>
    <mergeCell ref="B13:C13"/>
    <mergeCell ref="B14:C14"/>
    <mergeCell ref="B15:C15"/>
    <mergeCell ref="B27:C27"/>
    <mergeCell ref="B16:C16"/>
    <mergeCell ref="B18:C18"/>
    <mergeCell ref="B19:C19"/>
    <mergeCell ref="B17:C17"/>
    <mergeCell ref="B25:C25"/>
    <mergeCell ref="B26:C26"/>
    <mergeCell ref="B20:C20"/>
    <mergeCell ref="B21:C21"/>
    <mergeCell ref="B24:C24"/>
    <mergeCell ref="B10:C10"/>
    <mergeCell ref="B11:C11"/>
    <mergeCell ref="B6:C6"/>
    <mergeCell ref="B7:C7"/>
    <mergeCell ref="B8:C8"/>
    <mergeCell ref="B9:C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8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175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3776.381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1721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1720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1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2055.381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3776.3810000000003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1973.732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836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267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2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262.576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175.616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61.466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3.512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47.938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146.541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-4.547473508864641E-13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 t="s">
        <v>98</v>
      </c>
      <c r="B49" s="80"/>
      <c r="C49" s="80"/>
      <c r="D49" s="81"/>
      <c r="E49" s="82"/>
      <c r="F49" s="83"/>
      <c r="G49" s="83"/>
      <c r="H49" s="66"/>
      <c r="I49" s="67">
        <v>24</v>
      </c>
      <c r="J49" s="84"/>
      <c r="K49" s="67">
        <v>24</v>
      </c>
    </row>
    <row r="50" spans="1:11" ht="8.25">
      <c r="A50" s="65" t="s">
        <v>187</v>
      </c>
      <c r="H50" s="70"/>
      <c r="I50" s="69">
        <v>25.5</v>
      </c>
      <c r="J50" s="68"/>
      <c r="K50" s="69">
        <v>25.5</v>
      </c>
    </row>
    <row r="51" spans="1:11" ht="8.25">
      <c r="A51" s="65" t="s">
        <v>99</v>
      </c>
      <c r="H51" s="70"/>
      <c r="I51" s="69">
        <v>20</v>
      </c>
      <c r="J51" s="68"/>
      <c r="K51" s="69">
        <v>20</v>
      </c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J31:K31"/>
    <mergeCell ref="A48:G48"/>
    <mergeCell ref="H48:I48"/>
    <mergeCell ref="J48:K48"/>
    <mergeCell ref="B14:C14"/>
    <mergeCell ref="B15:C15"/>
    <mergeCell ref="A31:G31"/>
    <mergeCell ref="H31:I31"/>
    <mergeCell ref="B19:C19"/>
    <mergeCell ref="B17:C17"/>
    <mergeCell ref="B20:C20"/>
    <mergeCell ref="B21:C21"/>
    <mergeCell ref="B26:C26"/>
    <mergeCell ref="B27:C27"/>
    <mergeCell ref="A1:K1"/>
    <mergeCell ref="E3:F3"/>
    <mergeCell ref="G4:K4"/>
    <mergeCell ref="B5:C5"/>
    <mergeCell ref="B6:C6"/>
    <mergeCell ref="B7:C7"/>
    <mergeCell ref="B16:C16"/>
    <mergeCell ref="B18:C18"/>
    <mergeCell ref="B8:C8"/>
    <mergeCell ref="B9:C9"/>
    <mergeCell ref="B10:C10"/>
    <mergeCell ref="B11:C11"/>
    <mergeCell ref="B12:C12"/>
    <mergeCell ref="B13:C13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1255.365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198.70000000000002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198.43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0.27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1056.665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1255.365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183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522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269.5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0.865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233.5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/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/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30.7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15.8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/>
      <c r="H32" s="66"/>
      <c r="I32" s="67"/>
      <c r="J32" s="68"/>
      <c r="K32" s="69"/>
    </row>
    <row r="33" spans="1:11" ht="8.25">
      <c r="A33" s="65"/>
      <c r="H33" s="70"/>
      <c r="I33" s="69"/>
      <c r="J33" s="68"/>
      <c r="K33" s="69"/>
    </row>
    <row r="34" spans="1:11" ht="8.25">
      <c r="A34" s="65"/>
      <c r="H34" s="70"/>
      <c r="I34" s="69"/>
      <c r="J34" s="68"/>
      <c r="K34" s="69"/>
    </row>
    <row r="35" spans="1:11" ht="8.25">
      <c r="A35" s="65"/>
      <c r="H35" s="70"/>
      <c r="I35" s="69"/>
      <c r="J35" s="68"/>
      <c r="K35" s="69"/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2:C12"/>
    <mergeCell ref="B13:C13"/>
    <mergeCell ref="B14:C14"/>
    <mergeCell ref="B15:C15"/>
    <mergeCell ref="B19:C19"/>
    <mergeCell ref="B17:C17"/>
    <mergeCell ref="B20:C20"/>
    <mergeCell ref="B21:C21"/>
    <mergeCell ref="B18:C18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/>
  <dimension ref="A1:K57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5141.618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403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400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3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4738.618</v>
      </c>
      <c r="F9" s="97"/>
      <c r="G9" s="37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5141.6179999999995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645.445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2923.5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555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549.521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83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20.152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50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310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9.094947017729282E-13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100</v>
      </c>
      <c r="H32" s="66"/>
      <c r="I32" s="67">
        <v>215</v>
      </c>
      <c r="J32" s="68"/>
      <c r="K32" s="69">
        <v>270</v>
      </c>
    </row>
    <row r="33" spans="1:11" ht="8.25">
      <c r="A33" s="65" t="s">
        <v>101</v>
      </c>
      <c r="H33" s="70"/>
      <c r="I33" s="69">
        <v>126</v>
      </c>
      <c r="J33" s="68"/>
      <c r="K33" s="69">
        <v>160</v>
      </c>
    </row>
    <row r="34" spans="1:11" ht="8.25">
      <c r="A34" s="65" t="s">
        <v>71</v>
      </c>
      <c r="H34" s="70"/>
      <c r="I34" s="69">
        <v>149</v>
      </c>
      <c r="J34" s="68"/>
      <c r="K34" s="69">
        <v>180</v>
      </c>
    </row>
    <row r="35" spans="1:11" ht="8.25">
      <c r="A35" s="65" t="s">
        <v>102</v>
      </c>
      <c r="H35" s="70"/>
      <c r="I35" s="69">
        <v>58</v>
      </c>
      <c r="J35" s="68"/>
      <c r="K35" s="69">
        <v>85</v>
      </c>
    </row>
    <row r="36" spans="1:11" ht="8.25">
      <c r="A36" s="65" t="s">
        <v>189</v>
      </c>
      <c r="H36" s="70"/>
      <c r="I36" s="69">
        <v>0</v>
      </c>
      <c r="J36" s="68"/>
      <c r="K36" s="69">
        <v>210</v>
      </c>
    </row>
    <row r="37" spans="1:11" ht="8.25">
      <c r="A37" s="65" t="s">
        <v>103</v>
      </c>
      <c r="H37" s="70"/>
      <c r="I37" s="69">
        <v>132</v>
      </c>
      <c r="J37" s="68"/>
      <c r="K37" s="69">
        <v>170</v>
      </c>
    </row>
    <row r="38" spans="1:11" ht="8.25">
      <c r="A38" s="65" t="s">
        <v>188</v>
      </c>
      <c r="H38" s="70"/>
      <c r="I38" s="69">
        <v>186</v>
      </c>
      <c r="J38" s="68"/>
      <c r="K38" s="69">
        <v>235</v>
      </c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71"/>
      <c r="B43" s="72"/>
      <c r="C43" s="72"/>
      <c r="D43" s="73"/>
      <c r="E43" s="74"/>
      <c r="F43" s="75"/>
      <c r="G43" s="75"/>
      <c r="H43" s="76"/>
      <c r="I43" s="77"/>
      <c r="J43" s="78"/>
      <c r="K43" s="77"/>
    </row>
    <row r="45" spans="1:5" s="64" customFormat="1" ht="9.75">
      <c r="A45" s="61" t="s">
        <v>63</v>
      </c>
      <c r="B45" s="61"/>
      <c r="C45" s="61"/>
      <c r="D45" s="62"/>
      <c r="E45" s="63"/>
    </row>
    <row r="47" spans="1:11" ht="8.25">
      <c r="A47" s="185" t="s">
        <v>54</v>
      </c>
      <c r="B47" s="185"/>
      <c r="C47" s="185"/>
      <c r="D47" s="185"/>
      <c r="E47" s="185"/>
      <c r="F47" s="185"/>
      <c r="G47" s="185"/>
      <c r="H47" s="186" t="s">
        <v>51</v>
      </c>
      <c r="I47" s="186"/>
      <c r="J47" s="186" t="s">
        <v>55</v>
      </c>
      <c r="K47" s="186"/>
    </row>
    <row r="48" spans="1:11" ht="8.25">
      <c r="A48" s="79"/>
      <c r="B48" s="80"/>
      <c r="C48" s="80"/>
      <c r="D48" s="81"/>
      <c r="E48" s="82"/>
      <c r="F48" s="83"/>
      <c r="G48" s="83"/>
      <c r="H48" s="66"/>
      <c r="I48" s="67"/>
      <c r="J48" s="84"/>
      <c r="K48" s="67"/>
    </row>
    <row r="49" spans="1:11" ht="8.25">
      <c r="A49" s="65"/>
      <c r="H49" s="70"/>
      <c r="I49" s="69"/>
      <c r="J49" s="68"/>
      <c r="K49" s="69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71"/>
      <c r="B57" s="72"/>
      <c r="C57" s="72"/>
      <c r="D57" s="73"/>
      <c r="E57" s="74"/>
      <c r="F57" s="75"/>
      <c r="G57" s="75"/>
      <c r="H57" s="76"/>
      <c r="I57" s="77"/>
      <c r="J57" s="78"/>
      <c r="K57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7:G47"/>
    <mergeCell ref="H47:I47"/>
    <mergeCell ref="J47:K47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4"/>
  <dimension ref="A1:K57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125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5511.656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2032.98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1990.98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42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3478.676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5511.656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2116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1730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569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5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608.2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137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49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103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194.456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117</v>
      </c>
      <c r="H32" s="66"/>
      <c r="I32" s="67"/>
      <c r="J32" s="68"/>
      <c r="K32" s="69">
        <v>300</v>
      </c>
    </row>
    <row r="33" spans="1:11" ht="8.25">
      <c r="A33" s="65" t="s">
        <v>114</v>
      </c>
      <c r="H33" s="70"/>
      <c r="I33" s="69"/>
      <c r="J33" s="68"/>
      <c r="K33" s="69">
        <v>150</v>
      </c>
    </row>
    <row r="34" spans="1:11" ht="8.25">
      <c r="A34" s="65" t="s">
        <v>115</v>
      </c>
      <c r="H34" s="70"/>
      <c r="I34" s="69"/>
      <c r="J34" s="68"/>
      <c r="K34" s="69">
        <v>150</v>
      </c>
    </row>
    <row r="35" spans="1:11" ht="8.25">
      <c r="A35" s="65" t="s">
        <v>116</v>
      </c>
      <c r="H35" s="70"/>
      <c r="I35" s="69"/>
      <c r="J35" s="68"/>
      <c r="K35" s="69">
        <v>150</v>
      </c>
    </row>
    <row r="36" spans="1:11" ht="8.25">
      <c r="A36" s="65" t="s">
        <v>71</v>
      </c>
      <c r="H36" s="70"/>
      <c r="I36" s="69"/>
      <c r="J36" s="68"/>
      <c r="K36" s="69">
        <v>280</v>
      </c>
    </row>
    <row r="37" spans="1:11" ht="8.25">
      <c r="A37" s="65" t="s">
        <v>190</v>
      </c>
      <c r="H37" s="70"/>
      <c r="I37" s="69"/>
      <c r="J37" s="68"/>
      <c r="K37" s="69">
        <v>100</v>
      </c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65"/>
      <c r="H44" s="70"/>
      <c r="I44" s="69"/>
      <c r="J44" s="68"/>
      <c r="K44" s="69"/>
    </row>
    <row r="45" spans="1:11" ht="8.25">
      <c r="A45" s="65"/>
      <c r="H45" s="70"/>
      <c r="I45" s="69"/>
      <c r="J45" s="68"/>
      <c r="K45" s="69"/>
    </row>
    <row r="46" spans="1:11" ht="8.25">
      <c r="A46" s="71"/>
      <c r="B46" s="72"/>
      <c r="C46" s="72"/>
      <c r="D46" s="73"/>
      <c r="E46" s="74"/>
      <c r="F46" s="75"/>
      <c r="G46" s="75"/>
      <c r="H46" s="76"/>
      <c r="I46" s="77"/>
      <c r="J46" s="78"/>
      <c r="K46" s="77"/>
    </row>
    <row r="48" spans="1:5" s="64" customFormat="1" ht="9.75">
      <c r="A48" s="61" t="s">
        <v>63</v>
      </c>
      <c r="B48" s="61"/>
      <c r="C48" s="61"/>
      <c r="D48" s="62"/>
      <c r="E48" s="63"/>
    </row>
    <row r="50" spans="1:11" ht="8.25">
      <c r="A50" s="185" t="s">
        <v>54</v>
      </c>
      <c r="B50" s="185"/>
      <c r="C50" s="185"/>
      <c r="D50" s="185"/>
      <c r="E50" s="185"/>
      <c r="F50" s="185"/>
      <c r="G50" s="185"/>
      <c r="H50" s="186" t="s">
        <v>51</v>
      </c>
      <c r="I50" s="186"/>
      <c r="J50" s="186" t="s">
        <v>55</v>
      </c>
      <c r="K50" s="186"/>
    </row>
    <row r="51" spans="1:11" ht="8.25">
      <c r="A51" s="79" t="s">
        <v>118</v>
      </c>
      <c r="B51" s="80"/>
      <c r="C51" s="80"/>
      <c r="D51" s="81"/>
      <c r="E51" s="82"/>
      <c r="F51" s="83"/>
      <c r="G51" s="83"/>
      <c r="H51" s="66"/>
      <c r="I51" s="67"/>
      <c r="J51" s="84"/>
      <c r="K51" s="67">
        <v>16.5</v>
      </c>
    </row>
    <row r="52" spans="1:11" ht="8.25">
      <c r="A52" s="65" t="s">
        <v>120</v>
      </c>
      <c r="H52" s="70"/>
      <c r="I52" s="69"/>
      <c r="J52" s="68"/>
      <c r="K52" s="69">
        <v>18</v>
      </c>
    </row>
    <row r="53" spans="1:11" ht="8.25">
      <c r="A53" s="65" t="s">
        <v>121</v>
      </c>
      <c r="H53" s="70"/>
      <c r="I53" s="69"/>
      <c r="J53" s="68"/>
      <c r="K53" s="69">
        <v>19.5</v>
      </c>
    </row>
    <row r="54" spans="1:11" ht="8.25">
      <c r="A54" s="65" t="s">
        <v>122</v>
      </c>
      <c r="H54" s="70"/>
      <c r="I54" s="69"/>
      <c r="J54" s="68"/>
      <c r="K54" s="69">
        <v>21</v>
      </c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71"/>
      <c r="B57" s="72"/>
      <c r="C57" s="72"/>
      <c r="D57" s="73"/>
      <c r="E57" s="74"/>
      <c r="F57" s="75"/>
      <c r="G57" s="75"/>
      <c r="H57" s="76"/>
      <c r="I57" s="77"/>
      <c r="J57" s="78"/>
      <c r="K57" s="77"/>
    </row>
  </sheetData>
  <mergeCells count="32">
    <mergeCell ref="A50:G50"/>
    <mergeCell ref="H50:I50"/>
    <mergeCell ref="J50:K50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5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123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3339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140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120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20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3199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3339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356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1500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577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8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365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228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71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/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117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117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66</v>
      </c>
      <c r="H32" s="66"/>
      <c r="I32" s="67">
        <v>120</v>
      </c>
      <c r="J32" s="68"/>
      <c r="K32" s="69">
        <v>130</v>
      </c>
    </row>
    <row r="33" spans="1:11" ht="8.25">
      <c r="A33" s="65" t="s">
        <v>104</v>
      </c>
      <c r="H33" s="70"/>
      <c r="I33" s="69">
        <v>64</v>
      </c>
      <c r="J33" s="68"/>
      <c r="K33" s="69">
        <v>80</v>
      </c>
    </row>
    <row r="34" spans="1:11" ht="8.25">
      <c r="A34" s="65" t="s">
        <v>71</v>
      </c>
      <c r="H34" s="70"/>
      <c r="I34" s="69">
        <v>98</v>
      </c>
      <c r="J34" s="68"/>
      <c r="K34" s="69">
        <v>300</v>
      </c>
    </row>
    <row r="35" spans="1:11" ht="8.25">
      <c r="A35" s="65" t="s">
        <v>126</v>
      </c>
      <c r="H35" s="70"/>
      <c r="I35" s="69">
        <v>60</v>
      </c>
      <c r="J35" s="68"/>
      <c r="K35" s="69">
        <v>100</v>
      </c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/>
      <c r="B49" s="80"/>
      <c r="C49" s="80"/>
      <c r="D49" s="81"/>
      <c r="E49" s="82"/>
      <c r="F49" s="83"/>
      <c r="G49" s="83"/>
      <c r="H49" s="66"/>
      <c r="I49" s="67"/>
      <c r="J49" s="84"/>
      <c r="K49" s="67"/>
    </row>
    <row r="50" spans="1:11" ht="8.25">
      <c r="A50" s="65"/>
      <c r="H50" s="70"/>
      <c r="I50" s="69"/>
      <c r="J50" s="68"/>
      <c r="K50" s="69"/>
    </row>
    <row r="51" spans="1:11" ht="8.25">
      <c r="A51" s="65"/>
      <c r="H51" s="70"/>
      <c r="I51" s="69"/>
      <c r="J51" s="68"/>
      <c r="K51" s="69"/>
    </row>
    <row r="52" spans="1:11" ht="8.25">
      <c r="A52" s="65"/>
      <c r="H52" s="70"/>
      <c r="I52" s="69"/>
      <c r="J52" s="68"/>
      <c r="K52" s="69"/>
    </row>
    <row r="53" spans="1:11" ht="8.25">
      <c r="A53" s="65"/>
      <c r="H53" s="70"/>
      <c r="I53" s="69"/>
      <c r="J53" s="68"/>
      <c r="K53" s="69"/>
    </row>
    <row r="54" spans="1:11" ht="8.25">
      <c r="A54" s="65"/>
      <c r="H54" s="70"/>
      <c r="I54" s="69"/>
      <c r="J54" s="68"/>
      <c r="K54" s="69"/>
    </row>
    <row r="55" spans="1:11" ht="8.25">
      <c r="A55" s="65"/>
      <c r="H55" s="70"/>
      <c r="I55" s="69"/>
      <c r="J55" s="68"/>
      <c r="K55" s="69"/>
    </row>
    <row r="56" spans="1:11" ht="8.25">
      <c r="A56" s="65"/>
      <c r="H56" s="70"/>
      <c r="I56" s="69"/>
      <c r="J56" s="68"/>
      <c r="K56" s="69"/>
    </row>
    <row r="57" spans="1:11" ht="8.25">
      <c r="A57" s="65"/>
      <c r="H57" s="70"/>
      <c r="I57" s="69"/>
      <c r="J57" s="68"/>
      <c r="K57" s="69"/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B26:C26"/>
    <mergeCell ref="B27:C27"/>
    <mergeCell ref="B24:C24"/>
    <mergeCell ref="B22:C22"/>
    <mergeCell ref="B23:C23"/>
    <mergeCell ref="B25:C25"/>
    <mergeCell ref="B19:C19"/>
    <mergeCell ref="B17:C17"/>
    <mergeCell ref="B20:C20"/>
    <mergeCell ref="B21:C21"/>
    <mergeCell ref="B10:C10"/>
    <mergeCell ref="B11:C11"/>
    <mergeCell ref="B16:C16"/>
    <mergeCell ref="B18:C18"/>
    <mergeCell ref="B6:C6"/>
    <mergeCell ref="B7:C7"/>
    <mergeCell ref="B8:C8"/>
    <mergeCell ref="B9:C9"/>
    <mergeCell ref="A1:K1"/>
    <mergeCell ref="E3:F3"/>
    <mergeCell ref="G4:K4"/>
    <mergeCell ref="B5:C5"/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6"/>
  <dimension ref="A1:K58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3.75390625" style="58" customWidth="1"/>
    <col min="2" max="2" width="5.00390625" style="58" customWidth="1"/>
    <col min="3" max="3" width="21.00390625" style="58" customWidth="1"/>
    <col min="4" max="4" width="6.00390625" style="59" customWidth="1"/>
    <col min="5" max="5" width="7.75390625" style="60" customWidth="1"/>
    <col min="6" max="6" width="7.75390625" style="26" customWidth="1"/>
    <col min="7" max="16384" width="6.75390625" style="26" customWidth="1"/>
  </cols>
  <sheetData>
    <row r="1" spans="1:11" s="157" customFormat="1" ht="15.75">
      <c r="A1" s="172" t="s">
        <v>229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9.75">
      <c r="A3" s="3" t="s">
        <v>0</v>
      </c>
      <c r="B3" s="4"/>
      <c r="C3" s="4"/>
      <c r="D3" s="5" t="s">
        <v>1</v>
      </c>
      <c r="E3" s="173" t="s">
        <v>184</v>
      </c>
      <c r="F3" s="174"/>
      <c r="G3" s="4"/>
      <c r="H3" s="4"/>
      <c r="I3" s="4"/>
      <c r="J3" s="4"/>
      <c r="K3" s="6"/>
    </row>
    <row r="4" spans="1:11" s="12" customFormat="1" ht="9.75">
      <c r="A4" s="8" t="s">
        <v>2</v>
      </c>
      <c r="B4" s="9"/>
      <c r="C4" s="9" t="s">
        <v>3</v>
      </c>
      <c r="D4" s="8" t="s">
        <v>4</v>
      </c>
      <c r="E4" s="10" t="s">
        <v>60</v>
      </c>
      <c r="F4" s="11" t="s">
        <v>61</v>
      </c>
      <c r="G4" s="175" t="s">
        <v>50</v>
      </c>
      <c r="H4" s="175"/>
      <c r="I4" s="175"/>
      <c r="J4" s="175"/>
      <c r="K4" s="176"/>
    </row>
    <row r="5" spans="1:11" s="2" customFormat="1" ht="9.75" customHeight="1">
      <c r="A5" s="13" t="s">
        <v>5</v>
      </c>
      <c r="B5" s="177" t="s">
        <v>6</v>
      </c>
      <c r="C5" s="178"/>
      <c r="D5" s="8" t="s">
        <v>7</v>
      </c>
      <c r="E5" s="90">
        <f>SUM(E6,E9)</f>
        <v>10844</v>
      </c>
      <c r="F5" s="91">
        <f>SUM(F6,F9)</f>
        <v>0</v>
      </c>
      <c r="G5" s="14"/>
      <c r="H5" s="14"/>
      <c r="I5" s="14"/>
      <c r="J5" s="14"/>
      <c r="K5" s="15"/>
    </row>
    <row r="6" spans="1:11" s="2" customFormat="1" ht="9.75" customHeight="1">
      <c r="A6" s="16" t="s">
        <v>8</v>
      </c>
      <c r="B6" s="166" t="s">
        <v>58</v>
      </c>
      <c r="C6" s="167"/>
      <c r="D6" s="17" t="s">
        <v>7</v>
      </c>
      <c r="E6" s="92">
        <f>SUM(E7,E8)</f>
        <v>3390</v>
      </c>
      <c r="F6" s="93">
        <f>SUM(F7,F8)</f>
        <v>0</v>
      </c>
      <c r="G6" s="18"/>
      <c r="H6" s="19"/>
      <c r="I6" s="19"/>
      <c r="J6" s="19"/>
      <c r="K6" s="20"/>
    </row>
    <row r="7" spans="1:11" ht="9.75" customHeight="1">
      <c r="A7" s="21" t="s">
        <v>56</v>
      </c>
      <c r="B7" s="168" t="s">
        <v>10</v>
      </c>
      <c r="C7" s="169"/>
      <c r="D7" s="22" t="s">
        <v>7</v>
      </c>
      <c r="E7" s="94">
        <v>3355</v>
      </c>
      <c r="F7" s="95"/>
      <c r="G7" s="23"/>
      <c r="H7" s="24"/>
      <c r="I7" s="24"/>
      <c r="J7" s="24"/>
      <c r="K7" s="25"/>
    </row>
    <row r="8" spans="1:11" ht="9.75" customHeight="1">
      <c r="A8" s="21" t="s">
        <v>57</v>
      </c>
      <c r="B8" s="158" t="s">
        <v>12</v>
      </c>
      <c r="C8" s="171"/>
      <c r="D8" s="22" t="s">
        <v>7</v>
      </c>
      <c r="E8" s="94">
        <v>35</v>
      </c>
      <c r="F8" s="95"/>
      <c r="G8" s="27"/>
      <c r="H8" s="27"/>
      <c r="I8" s="27"/>
      <c r="J8" s="27"/>
      <c r="K8" s="28"/>
    </row>
    <row r="9" spans="1:11" s="2" customFormat="1" ht="9.75" customHeight="1">
      <c r="A9" s="29" t="s">
        <v>9</v>
      </c>
      <c r="B9" s="159" t="s">
        <v>14</v>
      </c>
      <c r="C9" s="160"/>
      <c r="D9" s="30" t="s">
        <v>7</v>
      </c>
      <c r="E9" s="96">
        <v>7454</v>
      </c>
      <c r="F9" s="97"/>
      <c r="G9" s="31"/>
      <c r="H9" s="32"/>
      <c r="I9" s="32"/>
      <c r="J9" s="32"/>
      <c r="K9" s="33"/>
    </row>
    <row r="10" spans="1:11" s="2" customFormat="1" ht="9.75" customHeight="1">
      <c r="A10" s="34" t="s">
        <v>11</v>
      </c>
      <c r="B10" s="162" t="s">
        <v>16</v>
      </c>
      <c r="C10" s="163"/>
      <c r="D10" s="35" t="s">
        <v>7</v>
      </c>
      <c r="E10" s="98"/>
      <c r="F10" s="99"/>
      <c r="K10" s="36"/>
    </row>
    <row r="11" spans="1:11" s="2" customFormat="1" ht="9.75" customHeight="1">
      <c r="A11" s="29" t="s">
        <v>13</v>
      </c>
      <c r="B11" s="159" t="s">
        <v>18</v>
      </c>
      <c r="C11" s="160"/>
      <c r="D11" s="30" t="s">
        <v>7</v>
      </c>
      <c r="E11" s="100">
        <f>SUM(E12:E23)</f>
        <v>10844</v>
      </c>
      <c r="F11" s="101">
        <f>SUM(F12:F23)</f>
        <v>0</v>
      </c>
      <c r="G11" s="32"/>
      <c r="H11" s="32"/>
      <c r="I11" s="32"/>
      <c r="J11" s="32"/>
      <c r="K11" s="33"/>
    </row>
    <row r="12" spans="1:11" s="2" customFormat="1" ht="9.75" customHeight="1">
      <c r="A12" s="16" t="s">
        <v>15</v>
      </c>
      <c r="B12" s="161" t="s">
        <v>38</v>
      </c>
      <c r="C12" s="161"/>
      <c r="D12" s="17" t="s">
        <v>7</v>
      </c>
      <c r="E12" s="102">
        <v>3937.8</v>
      </c>
      <c r="F12" s="103"/>
      <c r="G12" s="19"/>
      <c r="H12" s="19"/>
      <c r="I12" s="19"/>
      <c r="J12" s="19"/>
      <c r="K12" s="20"/>
    </row>
    <row r="13" spans="1:11" s="2" customFormat="1" ht="9.75" customHeight="1">
      <c r="A13" s="16" t="s">
        <v>17</v>
      </c>
      <c r="B13" s="161" t="s">
        <v>39</v>
      </c>
      <c r="C13" s="161"/>
      <c r="D13" s="17" t="s">
        <v>7</v>
      </c>
      <c r="E13" s="102">
        <v>4107</v>
      </c>
      <c r="F13" s="103"/>
      <c r="G13" s="19"/>
      <c r="H13" s="19"/>
      <c r="I13" s="19"/>
      <c r="J13" s="19"/>
      <c r="K13" s="20"/>
    </row>
    <row r="14" spans="1:11" s="2" customFormat="1" ht="9.75" customHeight="1">
      <c r="A14" s="16" t="s">
        <v>19</v>
      </c>
      <c r="B14" s="166" t="s">
        <v>40</v>
      </c>
      <c r="C14" s="167"/>
      <c r="D14" s="17" t="s">
        <v>7</v>
      </c>
      <c r="E14" s="102"/>
      <c r="F14" s="103"/>
      <c r="G14" s="19"/>
      <c r="H14" s="19"/>
      <c r="I14" s="19"/>
      <c r="J14" s="19"/>
      <c r="K14" s="20"/>
    </row>
    <row r="15" spans="1:11" s="2" customFormat="1" ht="9.75" customHeight="1">
      <c r="A15" s="16" t="s">
        <v>20</v>
      </c>
      <c r="B15" s="166" t="s">
        <v>41</v>
      </c>
      <c r="C15" s="167"/>
      <c r="D15" s="17" t="s">
        <v>7</v>
      </c>
      <c r="E15" s="102">
        <v>1000</v>
      </c>
      <c r="F15" s="103"/>
      <c r="G15" s="19"/>
      <c r="H15" s="19"/>
      <c r="I15" s="19"/>
      <c r="J15" s="19"/>
      <c r="K15" s="20"/>
    </row>
    <row r="16" spans="1:11" s="2" customFormat="1" ht="9.75" customHeight="1">
      <c r="A16" s="34" t="s">
        <v>21</v>
      </c>
      <c r="B16" s="162" t="s">
        <v>42</v>
      </c>
      <c r="C16" s="163"/>
      <c r="D16" s="35" t="s">
        <v>7</v>
      </c>
      <c r="E16" s="98">
        <v>20</v>
      </c>
      <c r="F16" s="99"/>
      <c r="G16" s="32"/>
      <c r="H16" s="32"/>
      <c r="I16" s="32"/>
      <c r="J16" s="32"/>
      <c r="K16" s="33"/>
    </row>
    <row r="17" spans="1:11" s="2" customFormat="1" ht="9.75" customHeight="1">
      <c r="A17" s="16" t="s">
        <v>22</v>
      </c>
      <c r="B17" s="166" t="s">
        <v>43</v>
      </c>
      <c r="C17" s="167"/>
      <c r="D17" s="17" t="s">
        <v>7</v>
      </c>
      <c r="E17" s="104">
        <v>506.7</v>
      </c>
      <c r="F17" s="103"/>
      <c r="G17" s="19"/>
      <c r="H17" s="19"/>
      <c r="I17" s="19"/>
      <c r="J17" s="19"/>
      <c r="K17" s="20"/>
    </row>
    <row r="18" spans="1:11" s="40" customFormat="1" ht="9.75" customHeight="1">
      <c r="A18" s="34" t="s">
        <v>23</v>
      </c>
      <c r="B18" s="170" t="s">
        <v>44</v>
      </c>
      <c r="C18" s="170"/>
      <c r="D18" s="35" t="s">
        <v>7</v>
      </c>
      <c r="E18" s="105">
        <v>317</v>
      </c>
      <c r="F18" s="106"/>
      <c r="G18" s="38"/>
      <c r="H18" s="38"/>
      <c r="I18" s="38"/>
      <c r="J18" s="38"/>
      <c r="K18" s="39"/>
    </row>
    <row r="19" spans="1:11" s="2" customFormat="1" ht="9.75" customHeight="1">
      <c r="A19" s="34" t="s">
        <v>24</v>
      </c>
      <c r="B19" s="170" t="s">
        <v>45</v>
      </c>
      <c r="C19" s="170"/>
      <c r="D19" s="35" t="s">
        <v>7</v>
      </c>
      <c r="E19" s="98">
        <v>90.5</v>
      </c>
      <c r="F19" s="99"/>
      <c r="G19" s="32"/>
      <c r="H19" s="32"/>
      <c r="I19" s="32"/>
      <c r="J19" s="32"/>
      <c r="K19" s="33"/>
    </row>
    <row r="20" spans="1:11" s="2" customFormat="1" ht="9.75" customHeight="1">
      <c r="A20" s="34" t="s">
        <v>25</v>
      </c>
      <c r="B20" s="170" t="s">
        <v>46</v>
      </c>
      <c r="C20" s="170"/>
      <c r="D20" s="35" t="s">
        <v>7</v>
      </c>
      <c r="E20" s="98">
        <v>5</v>
      </c>
      <c r="F20" s="99"/>
      <c r="G20" s="41"/>
      <c r="H20" s="41"/>
      <c r="I20" s="41"/>
      <c r="J20" s="41"/>
      <c r="K20" s="42"/>
    </row>
    <row r="21" spans="1:11" s="2" customFormat="1" ht="9.75" customHeight="1">
      <c r="A21" s="34" t="s">
        <v>26</v>
      </c>
      <c r="B21" s="170" t="s">
        <v>47</v>
      </c>
      <c r="C21" s="170"/>
      <c r="D21" s="35" t="s">
        <v>7</v>
      </c>
      <c r="E21" s="98"/>
      <c r="F21" s="99"/>
      <c r="G21" s="32"/>
      <c r="H21" s="32"/>
      <c r="I21" s="32"/>
      <c r="J21" s="32"/>
      <c r="K21" s="33"/>
    </row>
    <row r="22" spans="1:11" s="2" customFormat="1" ht="9.75" customHeight="1">
      <c r="A22" s="16" t="s">
        <v>27</v>
      </c>
      <c r="B22" s="161" t="s">
        <v>48</v>
      </c>
      <c r="C22" s="161"/>
      <c r="D22" s="17" t="s">
        <v>7</v>
      </c>
      <c r="E22" s="102">
        <v>130</v>
      </c>
      <c r="F22" s="103"/>
      <c r="G22" s="19"/>
      <c r="H22" s="19"/>
      <c r="I22" s="19"/>
      <c r="J22" s="19"/>
      <c r="K22" s="20"/>
    </row>
    <row r="23" spans="1:11" ht="9.75" customHeight="1">
      <c r="A23" s="34" t="s">
        <v>28</v>
      </c>
      <c r="B23" s="162" t="s">
        <v>49</v>
      </c>
      <c r="C23" s="163"/>
      <c r="D23" s="35" t="s">
        <v>7</v>
      </c>
      <c r="E23" s="98">
        <v>730</v>
      </c>
      <c r="F23" s="99"/>
      <c r="G23" s="43"/>
      <c r="H23" s="43"/>
      <c r="I23" s="43"/>
      <c r="J23" s="43"/>
      <c r="K23" s="44"/>
    </row>
    <row r="24" spans="1:11" s="2" customFormat="1" ht="9.75" customHeight="1">
      <c r="A24" s="29" t="s">
        <v>29</v>
      </c>
      <c r="B24" s="159" t="s">
        <v>33</v>
      </c>
      <c r="C24" s="160"/>
      <c r="D24" s="30" t="s">
        <v>7</v>
      </c>
      <c r="E24" s="100">
        <f>SUM(E5-E11)</f>
        <v>0</v>
      </c>
      <c r="F24" s="101">
        <f>SUM(F5-F11)</f>
        <v>0</v>
      </c>
      <c r="G24" s="32"/>
      <c r="H24" s="32"/>
      <c r="I24" s="32"/>
      <c r="J24" s="32"/>
      <c r="K24" s="33"/>
    </row>
    <row r="25" spans="1:11" s="49" customFormat="1" ht="9.75" customHeight="1">
      <c r="A25" s="45" t="s">
        <v>30</v>
      </c>
      <c r="B25" s="164" t="s">
        <v>34</v>
      </c>
      <c r="C25" s="165"/>
      <c r="D25" s="46" t="s">
        <v>35</v>
      </c>
      <c r="E25" s="107"/>
      <c r="F25" s="108"/>
      <c r="G25" s="47"/>
      <c r="H25" s="47"/>
      <c r="I25" s="47"/>
      <c r="J25" s="47"/>
      <c r="K25" s="48"/>
    </row>
    <row r="26" spans="1:11" s="53" customFormat="1" ht="9.75" customHeight="1">
      <c r="A26" s="50" t="s">
        <v>31</v>
      </c>
      <c r="B26" s="181" t="s">
        <v>62</v>
      </c>
      <c r="C26" s="182"/>
      <c r="D26" s="50" t="s">
        <v>36</v>
      </c>
      <c r="E26" s="109"/>
      <c r="F26" s="110"/>
      <c r="G26" s="51"/>
      <c r="H26" s="51"/>
      <c r="I26" s="51"/>
      <c r="J26" s="51"/>
      <c r="K26" s="52"/>
    </row>
    <row r="27" spans="1:11" s="49" customFormat="1" ht="9.75" customHeight="1">
      <c r="A27" s="54" t="s">
        <v>32</v>
      </c>
      <c r="B27" s="183" t="s">
        <v>37</v>
      </c>
      <c r="C27" s="184"/>
      <c r="D27" s="55" t="s">
        <v>36</v>
      </c>
      <c r="E27" s="111"/>
      <c r="F27" s="112"/>
      <c r="G27" s="56"/>
      <c r="H27" s="56"/>
      <c r="I27" s="56"/>
      <c r="J27" s="56"/>
      <c r="K27" s="57"/>
    </row>
    <row r="29" spans="1:5" s="64" customFormat="1" ht="9.75">
      <c r="A29" s="61" t="s">
        <v>70</v>
      </c>
      <c r="B29" s="61"/>
      <c r="C29" s="61"/>
      <c r="D29" s="62"/>
      <c r="E29" s="63"/>
    </row>
    <row r="31" spans="1:11" ht="9.75">
      <c r="A31" s="179" t="s">
        <v>53</v>
      </c>
      <c r="B31" s="179"/>
      <c r="C31" s="179"/>
      <c r="D31" s="179"/>
      <c r="E31" s="179"/>
      <c r="F31" s="179"/>
      <c r="G31" s="179"/>
      <c r="H31" s="180" t="s">
        <v>51</v>
      </c>
      <c r="I31" s="180"/>
      <c r="J31" s="180" t="s">
        <v>52</v>
      </c>
      <c r="K31" s="180"/>
    </row>
    <row r="32" spans="1:11" ht="8.25">
      <c r="A32" s="65" t="s">
        <v>68</v>
      </c>
      <c r="H32" s="66"/>
      <c r="I32" s="67">
        <v>131</v>
      </c>
      <c r="J32" s="68"/>
      <c r="K32" s="69">
        <v>200</v>
      </c>
    </row>
    <row r="33" spans="1:11" ht="8.25">
      <c r="A33" s="65" t="s">
        <v>69</v>
      </c>
      <c r="H33" s="70"/>
      <c r="I33" s="69">
        <v>131</v>
      </c>
      <c r="J33" s="68"/>
      <c r="K33" s="69">
        <v>150</v>
      </c>
    </row>
    <row r="34" spans="1:11" ht="8.25">
      <c r="A34" s="65" t="s">
        <v>104</v>
      </c>
      <c r="H34" s="70"/>
      <c r="I34" s="69"/>
      <c r="J34" s="68"/>
      <c r="K34" s="69">
        <v>100</v>
      </c>
    </row>
    <row r="35" spans="1:11" ht="8.25">
      <c r="A35" s="65" t="s">
        <v>136</v>
      </c>
      <c r="H35" s="70"/>
      <c r="I35" s="69"/>
      <c r="J35" s="68"/>
      <c r="K35" s="69">
        <v>100</v>
      </c>
    </row>
    <row r="36" spans="1:11" ht="8.25">
      <c r="A36" s="65"/>
      <c r="H36" s="70"/>
      <c r="I36" s="69"/>
      <c r="J36" s="68"/>
      <c r="K36" s="69"/>
    </row>
    <row r="37" spans="1:11" ht="8.25">
      <c r="A37" s="65"/>
      <c r="H37" s="70"/>
      <c r="I37" s="69"/>
      <c r="J37" s="68"/>
      <c r="K37" s="69"/>
    </row>
    <row r="38" spans="1:11" ht="8.25">
      <c r="A38" s="65"/>
      <c r="H38" s="70"/>
      <c r="I38" s="69"/>
      <c r="J38" s="68"/>
      <c r="K38" s="69"/>
    </row>
    <row r="39" spans="1:11" ht="8.25">
      <c r="A39" s="65"/>
      <c r="H39" s="70"/>
      <c r="I39" s="69"/>
      <c r="J39" s="68"/>
      <c r="K39" s="69"/>
    </row>
    <row r="40" spans="1:11" ht="8.25">
      <c r="A40" s="65"/>
      <c r="H40" s="70"/>
      <c r="I40" s="69"/>
      <c r="J40" s="68"/>
      <c r="K40" s="69"/>
    </row>
    <row r="41" spans="1:11" ht="8.25">
      <c r="A41" s="65"/>
      <c r="H41" s="70"/>
      <c r="I41" s="69"/>
      <c r="J41" s="68"/>
      <c r="K41" s="69"/>
    </row>
    <row r="42" spans="1:11" ht="8.25">
      <c r="A42" s="65"/>
      <c r="H42" s="70"/>
      <c r="I42" s="69"/>
      <c r="J42" s="68"/>
      <c r="K42" s="69"/>
    </row>
    <row r="43" spans="1:11" ht="8.25">
      <c r="A43" s="65"/>
      <c r="H43" s="70"/>
      <c r="I43" s="69"/>
      <c r="J43" s="68"/>
      <c r="K43" s="69"/>
    </row>
    <row r="44" spans="1:11" ht="8.25">
      <c r="A44" s="71"/>
      <c r="B44" s="72"/>
      <c r="C44" s="72"/>
      <c r="D44" s="73"/>
      <c r="E44" s="74"/>
      <c r="F44" s="75"/>
      <c r="G44" s="75"/>
      <c r="H44" s="76"/>
      <c r="I44" s="77"/>
      <c r="J44" s="78"/>
      <c r="K44" s="77"/>
    </row>
    <row r="46" spans="1:5" s="64" customFormat="1" ht="9.75">
      <c r="A46" s="61" t="s">
        <v>63</v>
      </c>
      <c r="B46" s="61"/>
      <c r="C46" s="61"/>
      <c r="D46" s="62"/>
      <c r="E46" s="63"/>
    </row>
    <row r="48" spans="1:11" ht="8.25">
      <c r="A48" s="185" t="s">
        <v>54</v>
      </c>
      <c r="B48" s="185"/>
      <c r="C48" s="185"/>
      <c r="D48" s="185"/>
      <c r="E48" s="185"/>
      <c r="F48" s="185"/>
      <c r="G48" s="185"/>
      <c r="H48" s="186" t="s">
        <v>51</v>
      </c>
      <c r="I48" s="186"/>
      <c r="J48" s="186" t="s">
        <v>55</v>
      </c>
      <c r="K48" s="186"/>
    </row>
    <row r="49" spans="1:11" ht="8.25">
      <c r="A49" s="79" t="s">
        <v>127</v>
      </c>
      <c r="B49" s="80"/>
      <c r="C49" s="80"/>
      <c r="D49" s="81"/>
      <c r="E49" s="82"/>
      <c r="F49" s="83"/>
      <c r="G49" s="83"/>
      <c r="H49" s="66"/>
      <c r="I49" s="67">
        <v>17</v>
      </c>
      <c r="J49" s="84"/>
      <c r="K49" s="67">
        <v>17</v>
      </c>
    </row>
    <row r="50" spans="1:11" ht="8.25">
      <c r="A50" s="65" t="s">
        <v>128</v>
      </c>
      <c r="H50" s="70"/>
      <c r="I50" s="69">
        <v>20</v>
      </c>
      <c r="J50" s="68"/>
      <c r="K50" s="69">
        <v>20</v>
      </c>
    </row>
    <row r="51" spans="1:11" ht="8.25">
      <c r="A51" s="65" t="s">
        <v>129</v>
      </c>
      <c r="H51" s="70"/>
      <c r="I51" s="69">
        <v>22.5</v>
      </c>
      <c r="J51" s="68"/>
      <c r="K51" s="69">
        <v>22.5</v>
      </c>
    </row>
    <row r="52" spans="1:11" ht="8.25">
      <c r="A52" s="65" t="s">
        <v>135</v>
      </c>
      <c r="H52" s="70"/>
      <c r="I52" s="69">
        <v>28</v>
      </c>
      <c r="J52" s="68"/>
      <c r="K52" s="69">
        <v>28</v>
      </c>
    </row>
    <row r="53" spans="1:11" ht="8.25">
      <c r="A53" s="65" t="s">
        <v>130</v>
      </c>
      <c r="H53" s="70"/>
      <c r="I53" s="69">
        <v>25</v>
      </c>
      <c r="J53" s="68"/>
      <c r="K53" s="69">
        <v>25</v>
      </c>
    </row>
    <row r="54" spans="1:11" ht="8.25">
      <c r="A54" s="65" t="s">
        <v>131</v>
      </c>
      <c r="H54" s="70"/>
      <c r="I54" s="69">
        <v>19.5</v>
      </c>
      <c r="J54" s="68"/>
      <c r="K54" s="69">
        <v>19.5</v>
      </c>
    </row>
    <row r="55" spans="1:11" ht="8.25">
      <c r="A55" s="65" t="s">
        <v>132</v>
      </c>
      <c r="H55" s="70"/>
      <c r="I55" s="69">
        <v>30</v>
      </c>
      <c r="J55" s="68"/>
      <c r="K55" s="69">
        <v>30</v>
      </c>
    </row>
    <row r="56" spans="1:11" ht="8.25">
      <c r="A56" s="65" t="s">
        <v>133</v>
      </c>
      <c r="H56" s="70"/>
      <c r="I56" s="69">
        <v>23.5</v>
      </c>
      <c r="J56" s="68"/>
      <c r="K56" s="69">
        <v>23.5</v>
      </c>
    </row>
    <row r="57" spans="1:11" ht="8.25">
      <c r="A57" s="65" t="s">
        <v>134</v>
      </c>
      <c r="H57" s="70"/>
      <c r="I57" s="69">
        <v>28</v>
      </c>
      <c r="J57" s="68"/>
      <c r="K57" s="69">
        <v>28</v>
      </c>
    </row>
    <row r="58" spans="1:11" ht="8.25">
      <c r="A58" s="71"/>
      <c r="B58" s="72"/>
      <c r="C58" s="72"/>
      <c r="D58" s="73"/>
      <c r="E58" s="74"/>
      <c r="F58" s="75"/>
      <c r="G58" s="75"/>
      <c r="H58" s="76"/>
      <c r="I58" s="77"/>
      <c r="J58" s="78"/>
      <c r="K58" s="77"/>
    </row>
  </sheetData>
  <mergeCells count="32">
    <mergeCell ref="A48:G48"/>
    <mergeCell ref="H48:I48"/>
    <mergeCell ref="J48:K48"/>
    <mergeCell ref="B12:C12"/>
    <mergeCell ref="B13:C13"/>
    <mergeCell ref="B14:C14"/>
    <mergeCell ref="B15:C15"/>
    <mergeCell ref="A31:G31"/>
    <mergeCell ref="H31:I31"/>
    <mergeCell ref="J31:K31"/>
    <mergeCell ref="A1:K1"/>
    <mergeCell ref="E3:F3"/>
    <mergeCell ref="G4:K4"/>
    <mergeCell ref="B5:C5"/>
    <mergeCell ref="B6:C6"/>
    <mergeCell ref="B7:C7"/>
    <mergeCell ref="B8:C8"/>
    <mergeCell ref="B9:C9"/>
    <mergeCell ref="B10:C10"/>
    <mergeCell ref="B11:C11"/>
    <mergeCell ref="B16:C16"/>
    <mergeCell ref="B18:C18"/>
    <mergeCell ref="B19:C19"/>
    <mergeCell ref="B17:C17"/>
    <mergeCell ref="B20:C20"/>
    <mergeCell ref="B21:C21"/>
    <mergeCell ref="B26:C26"/>
    <mergeCell ref="B27:C27"/>
    <mergeCell ref="B24:C24"/>
    <mergeCell ref="B22:C22"/>
    <mergeCell ref="B23:C23"/>
    <mergeCell ref="B25:C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&amp;C&amp;"Times New Roman CE,Obyčejné"&amp;8Příloha č. 9&amp;"Times New Roman CE,Tučné"&amp;10&amp;U
Závazné ukazatele stanovené příspěvkovým organizacím zřízených městem Prostějovem pro rok 2007</oddHeader>
    <oddFooter>&amp;C&amp;"Times New Roman CE,tučné"&amp;8Stránka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Neckar Milan</cp:lastModifiedBy>
  <cp:lastPrinted>2006-11-23T10:09:08Z</cp:lastPrinted>
  <dcterms:created xsi:type="dcterms:W3CDTF">1998-11-03T08:17:51Z</dcterms:created>
  <dcterms:modified xsi:type="dcterms:W3CDTF">2006-11-24T05:45:15Z</dcterms:modified>
  <cp:category/>
  <cp:version/>
  <cp:contentType/>
  <cp:contentStatus/>
</cp:coreProperties>
</file>