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ez konsolidace" sheetId="1" r:id="rId1"/>
    <sheet name="S konsolidací" sheetId="2" r:id="rId2"/>
  </sheets>
  <definedNames/>
  <calcPr fullCalcOnLoad="1"/>
</workbook>
</file>

<file path=xl/sharedStrings.xml><?xml version="1.0" encoding="utf-8"?>
<sst xmlns="http://schemas.openxmlformats.org/spreadsheetml/2006/main" count="148" uniqueCount="34">
  <si>
    <t>Název</t>
  </si>
  <si>
    <t>RS</t>
  </si>
  <si>
    <t>RU</t>
  </si>
  <si>
    <t>Čerpání</t>
  </si>
  <si>
    <t>Výdaje celkem</t>
  </si>
  <si>
    <t>Kancelář starosty</t>
  </si>
  <si>
    <t>Městská policie</t>
  </si>
  <si>
    <t>Školství a kultura</t>
  </si>
  <si>
    <t>Sociální věci</t>
  </si>
  <si>
    <t>Správa majetku města</t>
  </si>
  <si>
    <t>Stavební úřad</t>
  </si>
  <si>
    <t>Sociální fond</t>
  </si>
  <si>
    <t>Kapitola</t>
  </si>
  <si>
    <t>bez konsolidace</t>
  </si>
  <si>
    <t>Č/RS %</t>
  </si>
  <si>
    <t>Č/RU %</t>
  </si>
  <si>
    <t>Příjmy celkem</t>
  </si>
  <si>
    <t>s konsolidací</t>
  </si>
  <si>
    <t>Saldo příjmů a výdajů</t>
  </si>
  <si>
    <t>Financování celkem</t>
  </si>
  <si>
    <t>Komunální služby</t>
  </si>
  <si>
    <t>Správa bytů a nebytových prostor</t>
  </si>
  <si>
    <t>Doprava</t>
  </si>
  <si>
    <t>Životní prostředí</t>
  </si>
  <si>
    <t>Správa a zabezpečení</t>
  </si>
  <si>
    <t>Právní a personální</t>
  </si>
  <si>
    <t>Interní audit a kontrola</t>
  </si>
  <si>
    <t>Obecní živnostenský úřad</t>
  </si>
  <si>
    <t>Krizové řízení</t>
  </si>
  <si>
    <t>Občanské záležitosti</t>
  </si>
  <si>
    <t xml:space="preserve">Vyhodnocení rozpočtu města Prostějova za období 1.1.2007 - 30.6.2007 v tis. Kč dle kapitol </t>
  </si>
  <si>
    <t>Informační technologie</t>
  </si>
  <si>
    <t>Rozvoj a investice</t>
  </si>
  <si>
    <t>Finanční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</si>
</sst>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">
    <font>
      <sz val="10"/>
      <name val="Arial CE"/>
      <family val="0"/>
    </font>
    <font>
      <b/>
      <u val="single"/>
      <sz val="10"/>
      <name val="Times New Roman CE"/>
      <family val="1"/>
    </font>
    <font>
      <b/>
      <u val="single"/>
      <sz val="7.5"/>
      <name val="Times New Roman CE"/>
      <family val="1"/>
    </font>
    <font>
      <b/>
      <sz val="7.5"/>
      <name val="Times New Roman CE"/>
      <family val="1"/>
    </font>
    <font>
      <sz val="7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4.375" style="11" bestFit="1" customWidth="1"/>
    <col min="2" max="2" width="34.00390625" style="11" bestFit="1" customWidth="1"/>
    <col min="3" max="5" width="11.25390625" style="11" customWidth="1"/>
    <col min="6" max="6" width="9.25390625" style="11" bestFit="1" customWidth="1"/>
    <col min="7" max="16384" width="9.125" style="11" customWidth="1"/>
  </cols>
  <sheetData>
    <row r="1" spans="1:7" s="1" customFormat="1" ht="12.75">
      <c r="A1" s="14" t="s">
        <v>30</v>
      </c>
      <c r="B1" s="14"/>
      <c r="C1" s="14"/>
      <c r="D1" s="14"/>
      <c r="E1" s="14"/>
      <c r="F1" s="14"/>
      <c r="G1" s="14"/>
    </row>
    <row r="2" spans="1:7" s="1" customFormat="1" ht="12.75">
      <c r="A2" s="14" t="s">
        <v>13</v>
      </c>
      <c r="B2" s="14"/>
      <c r="C2" s="14"/>
      <c r="D2" s="14"/>
      <c r="E2" s="14"/>
      <c r="F2" s="14"/>
      <c r="G2" s="14"/>
    </row>
    <row r="3" spans="1:7" s="2" customFormat="1" ht="9.75">
      <c r="A3" s="3"/>
      <c r="B3" s="3"/>
      <c r="C3" s="3"/>
      <c r="D3" s="3"/>
      <c r="E3" s="3"/>
      <c r="F3" s="3"/>
      <c r="G3" s="3"/>
    </row>
    <row r="4" spans="1:7" s="5" customFormat="1" ht="9.75">
      <c r="A4" s="4" t="s">
        <v>12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14</v>
      </c>
      <c r="G4" s="4" t="s">
        <v>15</v>
      </c>
    </row>
    <row r="5" spans="1:7" s="7" customFormat="1" ht="9.75">
      <c r="A5" s="5">
        <v>10</v>
      </c>
      <c r="B5" s="7" t="s">
        <v>5</v>
      </c>
      <c r="C5" s="6">
        <v>720</v>
      </c>
      <c r="D5" s="6">
        <v>720</v>
      </c>
      <c r="E5" s="6">
        <v>427.7985</v>
      </c>
      <c r="F5" s="6">
        <f aca="true" t="shared" si="0" ref="F5:F25">E5/C5*100</f>
        <v>59.41645833333333</v>
      </c>
      <c r="G5" s="6">
        <f>E5/D5*100</f>
        <v>59.41645833333333</v>
      </c>
    </row>
    <row r="6" spans="1:7" s="7" customFormat="1" ht="9.75">
      <c r="A6" s="5">
        <v>11</v>
      </c>
      <c r="B6" s="7" t="s">
        <v>24</v>
      </c>
      <c r="C6" s="6">
        <v>44</v>
      </c>
      <c r="D6" s="6">
        <v>5443.443</v>
      </c>
      <c r="E6" s="6">
        <v>5520.1635</v>
      </c>
      <c r="F6" s="6">
        <f t="shared" si="0"/>
        <v>12545.826136363636</v>
      </c>
      <c r="G6" s="6">
        <f aca="true" t="shared" si="1" ref="G6:G24">E6/D6*100</f>
        <v>101.40941128620248</v>
      </c>
    </row>
    <row r="7" spans="1:7" s="7" customFormat="1" ht="9.75">
      <c r="A7" s="5">
        <v>12</v>
      </c>
      <c r="B7" s="7" t="s">
        <v>28</v>
      </c>
      <c r="C7" s="6">
        <v>0</v>
      </c>
      <c r="D7" s="6">
        <v>153</v>
      </c>
      <c r="E7" s="6">
        <v>170.377</v>
      </c>
      <c r="F7" s="6" t="e">
        <f t="shared" si="0"/>
        <v>#DIV/0!</v>
      </c>
      <c r="G7" s="6">
        <f t="shared" si="1"/>
        <v>111.35751633986928</v>
      </c>
    </row>
    <row r="8" spans="1:7" s="7" customFormat="1" ht="9.75">
      <c r="A8" s="5">
        <v>13</v>
      </c>
      <c r="B8" s="7" t="s">
        <v>6</v>
      </c>
      <c r="C8" s="6">
        <v>1322</v>
      </c>
      <c r="D8" s="6">
        <v>1322</v>
      </c>
      <c r="E8" s="6">
        <v>953.128</v>
      </c>
      <c r="F8" s="6">
        <f t="shared" si="0"/>
        <v>72.09742813918307</v>
      </c>
      <c r="G8" s="6">
        <f t="shared" si="1"/>
        <v>72.09742813918307</v>
      </c>
    </row>
    <row r="9" spans="1:7" s="7" customFormat="1" ht="9.75">
      <c r="A9" s="5">
        <v>14</v>
      </c>
      <c r="B9" s="7" t="s">
        <v>25</v>
      </c>
      <c r="C9" s="6">
        <v>0</v>
      </c>
      <c r="D9" s="6">
        <v>95.759</v>
      </c>
      <c r="E9" s="6">
        <v>95.759</v>
      </c>
      <c r="F9" s="6" t="e">
        <f>E9/C9*100</f>
        <v>#DIV/0!</v>
      </c>
      <c r="G9" s="6">
        <f>E9/D9*100</f>
        <v>100</v>
      </c>
    </row>
    <row r="10" spans="1:7" s="7" customFormat="1" ht="9.75">
      <c r="A10" s="5">
        <v>15</v>
      </c>
      <c r="B10" s="7" t="s">
        <v>31</v>
      </c>
      <c r="C10" s="6">
        <v>0</v>
      </c>
      <c r="D10" s="6">
        <v>0</v>
      </c>
      <c r="E10" s="6">
        <v>0</v>
      </c>
      <c r="F10" s="6" t="e">
        <f>E10/C10*100</f>
        <v>#DIV/0!</v>
      </c>
      <c r="G10" s="6" t="e">
        <f>E10/D10*100</f>
        <v>#DIV/0!</v>
      </c>
    </row>
    <row r="11" spans="1:7" s="7" customFormat="1" ht="9.75">
      <c r="A11" s="5">
        <v>16</v>
      </c>
      <c r="B11" s="7" t="s">
        <v>29</v>
      </c>
      <c r="C11" s="6">
        <v>0</v>
      </c>
      <c r="D11" s="6">
        <v>0</v>
      </c>
      <c r="E11" s="6">
        <v>0</v>
      </c>
      <c r="F11" s="6" t="e">
        <f>E11/C11*100</f>
        <v>#DIV/0!</v>
      </c>
      <c r="G11" s="6" t="e">
        <f>E11/D11*100</f>
        <v>#DIV/0!</v>
      </c>
    </row>
    <row r="12" spans="1:7" s="7" customFormat="1" ht="9.75">
      <c r="A12" s="5">
        <v>17</v>
      </c>
      <c r="B12" s="7" t="s">
        <v>26</v>
      </c>
      <c r="C12" s="6">
        <v>0</v>
      </c>
      <c r="D12" s="6">
        <v>0</v>
      </c>
      <c r="E12" s="6">
        <v>0</v>
      </c>
      <c r="F12" s="6" t="e">
        <f>E12/C12*100</f>
        <v>#DIV/0!</v>
      </c>
      <c r="G12" s="6" t="e">
        <f>E12/D12*100</f>
        <v>#DIV/0!</v>
      </c>
    </row>
    <row r="13" spans="1:7" s="7" customFormat="1" ht="9.75">
      <c r="A13" s="5">
        <v>20</v>
      </c>
      <c r="B13" s="7" t="s">
        <v>7</v>
      </c>
      <c r="C13" s="6">
        <v>1400</v>
      </c>
      <c r="D13" s="6">
        <v>4117</v>
      </c>
      <c r="E13" s="6">
        <v>4002.477</v>
      </c>
      <c r="F13" s="6">
        <f t="shared" si="0"/>
        <v>285.8912142857143</v>
      </c>
      <c r="G13" s="6">
        <f t="shared" si="1"/>
        <v>97.21829001700267</v>
      </c>
    </row>
    <row r="14" spans="1:7" s="7" customFormat="1" ht="9.75">
      <c r="A14" s="5">
        <v>21</v>
      </c>
      <c r="B14" s="7" t="s">
        <v>8</v>
      </c>
      <c r="C14" s="6">
        <v>334025.515</v>
      </c>
      <c r="D14" s="6">
        <v>334216.515</v>
      </c>
      <c r="E14" s="6">
        <v>162206.488</v>
      </c>
      <c r="F14" s="6">
        <f t="shared" si="0"/>
        <v>48.56110707590706</v>
      </c>
      <c r="G14" s="6">
        <f t="shared" si="1"/>
        <v>48.5333550916836</v>
      </c>
    </row>
    <row r="15" spans="1:7" s="7" customFormat="1" ht="9.75">
      <c r="A15" s="5">
        <v>30</v>
      </c>
      <c r="B15" s="7" t="s">
        <v>27</v>
      </c>
      <c r="C15" s="6">
        <v>0</v>
      </c>
      <c r="D15" s="6">
        <v>0</v>
      </c>
      <c r="E15" s="6">
        <v>0</v>
      </c>
      <c r="F15" s="6" t="e">
        <f t="shared" si="0"/>
        <v>#DIV/0!</v>
      </c>
      <c r="G15" s="6" t="e">
        <f t="shared" si="1"/>
        <v>#DIV/0!</v>
      </c>
    </row>
    <row r="16" spans="1:7" s="7" customFormat="1" ht="9.75">
      <c r="A16" s="5">
        <v>40</v>
      </c>
      <c r="B16" s="7" t="s">
        <v>23</v>
      </c>
      <c r="C16" s="6">
        <v>210</v>
      </c>
      <c r="D16" s="6">
        <v>303.58</v>
      </c>
      <c r="E16" s="6">
        <v>380.62177</v>
      </c>
      <c r="F16" s="6">
        <f t="shared" si="0"/>
        <v>181.2484619047619</v>
      </c>
      <c r="G16" s="6">
        <f t="shared" si="1"/>
        <v>125.37774886356152</v>
      </c>
    </row>
    <row r="17" spans="1:7" s="7" customFormat="1" ht="9.75">
      <c r="A17" s="5">
        <v>41</v>
      </c>
      <c r="B17" s="7" t="s">
        <v>22</v>
      </c>
      <c r="C17" s="6">
        <v>12510</v>
      </c>
      <c r="D17" s="6">
        <v>12510</v>
      </c>
      <c r="E17" s="6">
        <v>8576.272</v>
      </c>
      <c r="F17" s="6">
        <f t="shared" si="0"/>
        <v>68.55533173461231</v>
      </c>
      <c r="G17" s="6">
        <f t="shared" si="1"/>
        <v>68.55533173461231</v>
      </c>
    </row>
    <row r="18" spans="1:7" s="7" customFormat="1" ht="9.75">
      <c r="A18" s="5">
        <v>50</v>
      </c>
      <c r="B18" s="7" t="s">
        <v>9</v>
      </c>
      <c r="C18" s="6">
        <v>20348.2</v>
      </c>
      <c r="D18" s="6">
        <v>20348.2</v>
      </c>
      <c r="E18" s="6">
        <v>25533.8273</v>
      </c>
      <c r="F18" s="6">
        <f t="shared" si="0"/>
        <v>125.48445218741706</v>
      </c>
      <c r="G18" s="6">
        <f t="shared" si="1"/>
        <v>125.48445218741706</v>
      </c>
    </row>
    <row r="19" spans="1:7" s="7" customFormat="1" ht="9.75">
      <c r="A19" s="5">
        <v>60</v>
      </c>
      <c r="B19" s="7" t="s">
        <v>32</v>
      </c>
      <c r="C19" s="6">
        <v>10</v>
      </c>
      <c r="D19" s="6">
        <v>26984</v>
      </c>
      <c r="E19" s="6">
        <v>7645.386</v>
      </c>
      <c r="F19" s="6">
        <f t="shared" si="0"/>
        <v>76453.86000000002</v>
      </c>
      <c r="G19" s="6">
        <f t="shared" si="1"/>
        <v>28.33303439075008</v>
      </c>
    </row>
    <row r="20" spans="1:7" s="7" customFormat="1" ht="9.75">
      <c r="A20" s="5">
        <v>61</v>
      </c>
      <c r="B20" s="7" t="s">
        <v>10</v>
      </c>
      <c r="C20" s="6">
        <v>0</v>
      </c>
      <c r="D20" s="6">
        <v>0</v>
      </c>
      <c r="E20" s="6">
        <v>0</v>
      </c>
      <c r="F20" s="6" t="e">
        <f t="shared" si="0"/>
        <v>#DIV/0!</v>
      </c>
      <c r="G20" s="6" t="e">
        <f t="shared" si="1"/>
        <v>#DIV/0!</v>
      </c>
    </row>
    <row r="21" spans="1:7" s="7" customFormat="1" ht="9.75">
      <c r="A21" s="5">
        <v>70</v>
      </c>
      <c r="B21" s="7" t="s">
        <v>33</v>
      </c>
      <c r="C21" s="6">
        <v>598305.569</v>
      </c>
      <c r="D21" s="6">
        <v>651162.946</v>
      </c>
      <c r="E21" s="6">
        <v>1072118.79654</v>
      </c>
      <c r="F21" s="6">
        <f t="shared" si="0"/>
        <v>179.19251501067006</v>
      </c>
      <c r="G21" s="6">
        <f t="shared" si="1"/>
        <v>164.6467759146725</v>
      </c>
    </row>
    <row r="22" spans="1:7" s="7" customFormat="1" ht="9.75">
      <c r="A22" s="5">
        <v>71</v>
      </c>
      <c r="B22" s="7" t="s">
        <v>11</v>
      </c>
      <c r="C22" s="6">
        <v>235.4</v>
      </c>
      <c r="D22" s="6">
        <v>235.4</v>
      </c>
      <c r="E22" s="6">
        <v>2335.544</v>
      </c>
      <c r="F22" s="6">
        <f t="shared" si="0"/>
        <v>992.1597281223449</v>
      </c>
      <c r="G22" s="6">
        <f t="shared" si="1"/>
        <v>992.1597281223449</v>
      </c>
    </row>
    <row r="23" spans="1:7" s="7" customFormat="1" ht="9.75">
      <c r="A23" s="5">
        <v>90</v>
      </c>
      <c r="B23" s="7" t="s">
        <v>20</v>
      </c>
      <c r="C23" s="6">
        <v>3560</v>
      </c>
      <c r="D23" s="6">
        <v>3560</v>
      </c>
      <c r="E23" s="6">
        <v>3024.98732</v>
      </c>
      <c r="F23" s="6">
        <f t="shared" si="0"/>
        <v>84.97155393258427</v>
      </c>
      <c r="G23" s="6">
        <f t="shared" si="1"/>
        <v>84.97155393258427</v>
      </c>
    </row>
    <row r="24" spans="1:7" s="7" customFormat="1" ht="9.75">
      <c r="A24" s="5">
        <v>91</v>
      </c>
      <c r="B24" s="7" t="s">
        <v>21</v>
      </c>
      <c r="C24" s="6">
        <v>65750</v>
      </c>
      <c r="D24" s="6">
        <v>65750</v>
      </c>
      <c r="E24" s="6">
        <v>33887.43199</v>
      </c>
      <c r="F24" s="6">
        <f t="shared" si="0"/>
        <v>51.53982051711026</v>
      </c>
      <c r="G24" s="6">
        <f t="shared" si="1"/>
        <v>51.53982051711026</v>
      </c>
    </row>
    <row r="25" spans="1:7" s="7" customFormat="1" ht="9.75">
      <c r="A25" s="8" t="s">
        <v>16</v>
      </c>
      <c r="B25" s="9"/>
      <c r="C25" s="10">
        <f>SUM(C5:C24)</f>
        <v>1038440.684</v>
      </c>
      <c r="D25" s="10">
        <f>SUM(D5:D24)</f>
        <v>1126921.8429999999</v>
      </c>
      <c r="E25" s="10">
        <f>SUM(E5:E24)</f>
        <v>1326879.05792</v>
      </c>
      <c r="F25" s="10">
        <f t="shared" si="0"/>
        <v>127.77610492001872</v>
      </c>
      <c r="G25" s="10">
        <f>E25/D25*100</f>
        <v>117.74366307318087</v>
      </c>
    </row>
    <row r="27" spans="1:7" s="5" customFormat="1" ht="9.75">
      <c r="A27" s="4" t="s">
        <v>12</v>
      </c>
      <c r="B27" s="4" t="s">
        <v>0</v>
      </c>
      <c r="C27" s="13" t="s">
        <v>1</v>
      </c>
      <c r="D27" s="4" t="s">
        <v>2</v>
      </c>
      <c r="E27" s="4" t="s">
        <v>3</v>
      </c>
      <c r="F27" s="4" t="s">
        <v>14</v>
      </c>
      <c r="G27" s="4" t="s">
        <v>15</v>
      </c>
    </row>
    <row r="28" spans="1:7" s="7" customFormat="1" ht="9.75">
      <c r="A28" s="5">
        <v>10</v>
      </c>
      <c r="B28" s="7" t="s">
        <v>5</v>
      </c>
      <c r="C28" s="6">
        <v>11283.55</v>
      </c>
      <c r="D28" s="6">
        <v>11435.55</v>
      </c>
      <c r="E28" s="6">
        <v>4604.62798</v>
      </c>
      <c r="F28" s="6">
        <f aca="true" t="shared" si="2" ref="F28:F48">E28/C28*100</f>
        <v>40.808326989289725</v>
      </c>
      <c r="G28" s="6">
        <f>E28/D28*100</f>
        <v>40.265907455260134</v>
      </c>
    </row>
    <row r="29" spans="1:7" s="7" customFormat="1" ht="9.75">
      <c r="A29" s="5">
        <v>11</v>
      </c>
      <c r="B29" s="7" t="s">
        <v>24</v>
      </c>
      <c r="C29" s="6">
        <v>22969.9</v>
      </c>
      <c r="D29" s="6">
        <v>24582.823</v>
      </c>
      <c r="E29" s="6">
        <v>11528.90639</v>
      </c>
      <c r="F29" s="6">
        <f t="shared" si="2"/>
        <v>50.19136517790673</v>
      </c>
      <c r="G29" s="6">
        <f aca="true" t="shared" si="3" ref="G29:G47">E29/D29*100</f>
        <v>46.89821990745327</v>
      </c>
    </row>
    <row r="30" spans="1:7" s="7" customFormat="1" ht="9.75">
      <c r="A30" s="5">
        <v>12</v>
      </c>
      <c r="B30" s="7" t="s">
        <v>28</v>
      </c>
      <c r="C30" s="6">
        <v>4648</v>
      </c>
      <c r="D30" s="6">
        <v>4871</v>
      </c>
      <c r="E30" s="6">
        <v>3332.63421</v>
      </c>
      <c r="F30" s="6">
        <f t="shared" si="2"/>
        <v>71.70039178141137</v>
      </c>
      <c r="G30" s="6">
        <f t="shared" si="3"/>
        <v>68.41786512009854</v>
      </c>
    </row>
    <row r="31" spans="1:7" s="7" customFormat="1" ht="9.75">
      <c r="A31" s="5">
        <v>13</v>
      </c>
      <c r="B31" s="7" t="s">
        <v>6</v>
      </c>
      <c r="C31" s="6">
        <v>29458.1</v>
      </c>
      <c r="D31" s="6">
        <v>30734.9</v>
      </c>
      <c r="E31" s="6">
        <v>12199.74556</v>
      </c>
      <c r="F31" s="6">
        <f t="shared" si="2"/>
        <v>41.41389145939487</v>
      </c>
      <c r="G31" s="6">
        <f t="shared" si="3"/>
        <v>39.6934610491656</v>
      </c>
    </row>
    <row r="32" spans="1:7" s="7" customFormat="1" ht="9.75">
      <c r="A32" s="5">
        <v>14</v>
      </c>
      <c r="B32" s="7" t="s">
        <v>25</v>
      </c>
      <c r="C32" s="6">
        <v>109530.4</v>
      </c>
      <c r="D32" s="6">
        <v>123140.179</v>
      </c>
      <c r="E32" s="6">
        <v>45103.97896</v>
      </c>
      <c r="F32" s="6">
        <f t="shared" si="2"/>
        <v>41.179415906451545</v>
      </c>
      <c r="G32" s="6">
        <f t="shared" si="3"/>
        <v>36.6281577031003</v>
      </c>
    </row>
    <row r="33" spans="1:7" s="7" customFormat="1" ht="9.75">
      <c r="A33" s="5">
        <v>15</v>
      </c>
      <c r="B33" s="7" t="s">
        <v>31</v>
      </c>
      <c r="C33" s="6">
        <v>9530.2</v>
      </c>
      <c r="D33" s="6">
        <v>9667.1</v>
      </c>
      <c r="E33" s="6">
        <v>1860.42926</v>
      </c>
      <c r="F33" s="6">
        <f t="shared" si="2"/>
        <v>19.521408364987096</v>
      </c>
      <c r="G33" s="6">
        <f t="shared" si="3"/>
        <v>19.244957226055384</v>
      </c>
    </row>
    <row r="34" spans="1:7" s="7" customFormat="1" ht="9.75">
      <c r="A34" s="5">
        <v>16</v>
      </c>
      <c r="B34" s="7" t="s">
        <v>29</v>
      </c>
      <c r="C34" s="6">
        <v>0</v>
      </c>
      <c r="D34" s="6">
        <v>0</v>
      </c>
      <c r="E34" s="6">
        <v>13</v>
      </c>
      <c r="F34" s="6" t="e">
        <f t="shared" si="2"/>
        <v>#DIV/0!</v>
      </c>
      <c r="G34" s="6" t="e">
        <f t="shared" si="3"/>
        <v>#DIV/0!</v>
      </c>
    </row>
    <row r="35" spans="1:7" s="7" customFormat="1" ht="9.75">
      <c r="A35" s="5">
        <v>17</v>
      </c>
      <c r="B35" s="7" t="s">
        <v>26</v>
      </c>
      <c r="C35" s="6">
        <v>0</v>
      </c>
      <c r="D35" s="6">
        <v>0</v>
      </c>
      <c r="E35" s="6">
        <v>0</v>
      </c>
      <c r="F35" s="6" t="e">
        <f t="shared" si="2"/>
        <v>#DIV/0!</v>
      </c>
      <c r="G35" s="6" t="e">
        <f t="shared" si="3"/>
        <v>#DIV/0!</v>
      </c>
    </row>
    <row r="36" spans="1:7" s="7" customFormat="1" ht="9.75">
      <c r="A36" s="5">
        <v>20</v>
      </c>
      <c r="B36" s="7" t="s">
        <v>7</v>
      </c>
      <c r="C36" s="6">
        <v>82230.97</v>
      </c>
      <c r="D36" s="6">
        <v>95229.062</v>
      </c>
      <c r="E36" s="6">
        <v>58482.547</v>
      </c>
      <c r="F36" s="6">
        <f t="shared" si="2"/>
        <v>71.1198554510545</v>
      </c>
      <c r="G36" s="6">
        <f t="shared" si="3"/>
        <v>61.412499264142696</v>
      </c>
    </row>
    <row r="37" spans="1:7" s="7" customFormat="1" ht="9.75">
      <c r="A37" s="5">
        <v>21</v>
      </c>
      <c r="B37" s="7" t="s">
        <v>8</v>
      </c>
      <c r="C37" s="6">
        <v>337734.215</v>
      </c>
      <c r="D37" s="6">
        <v>339713.445</v>
      </c>
      <c r="E37" s="6">
        <v>130589.6564</v>
      </c>
      <c r="F37" s="6">
        <f t="shared" si="2"/>
        <v>38.666398191252256</v>
      </c>
      <c r="G37" s="6">
        <f t="shared" si="3"/>
        <v>38.44112098654205</v>
      </c>
    </row>
    <row r="38" spans="1:7" s="7" customFormat="1" ht="9.75">
      <c r="A38" s="5">
        <v>30</v>
      </c>
      <c r="B38" s="7" t="s">
        <v>27</v>
      </c>
      <c r="C38" s="6">
        <v>0</v>
      </c>
      <c r="D38" s="6">
        <v>0</v>
      </c>
      <c r="E38" s="6">
        <v>0</v>
      </c>
      <c r="F38" s="6" t="e">
        <f t="shared" si="2"/>
        <v>#DIV/0!</v>
      </c>
      <c r="G38" s="6" t="e">
        <f t="shared" si="3"/>
        <v>#DIV/0!</v>
      </c>
    </row>
    <row r="39" spans="1:7" s="7" customFormat="1" ht="9.75">
      <c r="A39" s="5">
        <v>40</v>
      </c>
      <c r="B39" s="7" t="s">
        <v>23</v>
      </c>
      <c r="C39" s="6">
        <v>2450</v>
      </c>
      <c r="D39" s="6">
        <v>2693.58</v>
      </c>
      <c r="E39" s="6">
        <v>1320.3072</v>
      </c>
      <c r="F39" s="6">
        <f t="shared" si="2"/>
        <v>53.890089795918364</v>
      </c>
      <c r="G39" s="6">
        <f t="shared" si="3"/>
        <v>49.016817766689684</v>
      </c>
    </row>
    <row r="40" spans="1:7" s="7" customFormat="1" ht="9.75">
      <c r="A40" s="5">
        <v>41</v>
      </c>
      <c r="B40" s="7" t="s">
        <v>22</v>
      </c>
      <c r="C40" s="6">
        <v>17700</v>
      </c>
      <c r="D40" s="6">
        <v>18451.05</v>
      </c>
      <c r="E40" s="6">
        <v>9115.7855</v>
      </c>
      <c r="F40" s="6">
        <f t="shared" si="2"/>
        <v>51.50161299435029</v>
      </c>
      <c r="G40" s="6">
        <f t="shared" si="3"/>
        <v>49.405239810200506</v>
      </c>
    </row>
    <row r="41" spans="1:7" s="7" customFormat="1" ht="9.75">
      <c r="A41" s="5">
        <v>50</v>
      </c>
      <c r="B41" s="7" t="s">
        <v>9</v>
      </c>
      <c r="C41" s="6">
        <v>38655.44</v>
      </c>
      <c r="D41" s="6">
        <v>60496.14</v>
      </c>
      <c r="E41" s="6">
        <v>9112.21397</v>
      </c>
      <c r="F41" s="6">
        <f t="shared" si="2"/>
        <v>23.57291488597724</v>
      </c>
      <c r="G41" s="6">
        <f t="shared" si="3"/>
        <v>15.06247170480629</v>
      </c>
    </row>
    <row r="42" spans="1:7" s="7" customFormat="1" ht="9.75">
      <c r="A42" s="5">
        <v>60</v>
      </c>
      <c r="B42" s="7" t="s">
        <v>32</v>
      </c>
      <c r="C42" s="6">
        <v>182481</v>
      </c>
      <c r="D42" s="6">
        <v>281259.108</v>
      </c>
      <c r="E42" s="6">
        <v>88064.30052</v>
      </c>
      <c r="F42" s="6">
        <f t="shared" si="2"/>
        <v>48.25943551383432</v>
      </c>
      <c r="G42" s="6">
        <f t="shared" si="3"/>
        <v>31.310737329082333</v>
      </c>
    </row>
    <row r="43" spans="1:7" s="7" customFormat="1" ht="9.75">
      <c r="A43" s="5">
        <v>61</v>
      </c>
      <c r="B43" s="7" t="s">
        <v>10</v>
      </c>
      <c r="C43" s="6">
        <v>650</v>
      </c>
      <c r="D43" s="6">
        <v>650</v>
      </c>
      <c r="E43" s="6">
        <v>23.039</v>
      </c>
      <c r="F43" s="6">
        <f t="shared" si="2"/>
        <v>3.5444615384615386</v>
      </c>
      <c r="G43" s="6">
        <f t="shared" si="3"/>
        <v>3.5444615384615386</v>
      </c>
    </row>
    <row r="44" spans="1:7" s="7" customFormat="1" ht="9.75">
      <c r="A44" s="5">
        <v>70</v>
      </c>
      <c r="B44" s="7" t="s">
        <v>33</v>
      </c>
      <c r="C44" s="6">
        <v>122904</v>
      </c>
      <c r="D44" s="6">
        <v>109047.639</v>
      </c>
      <c r="E44" s="6">
        <v>800022.51044</v>
      </c>
      <c r="F44" s="6">
        <f t="shared" si="2"/>
        <v>650.9328503872941</v>
      </c>
      <c r="G44" s="6">
        <f t="shared" si="3"/>
        <v>733.6449626754413</v>
      </c>
    </row>
    <row r="45" spans="1:7" s="7" customFormat="1" ht="9.75">
      <c r="A45" s="5">
        <v>71</v>
      </c>
      <c r="B45" s="7" t="s">
        <v>11</v>
      </c>
      <c r="C45" s="6">
        <v>2630</v>
      </c>
      <c r="D45" s="6">
        <v>2801.888</v>
      </c>
      <c r="E45" s="6">
        <v>1410.4923</v>
      </c>
      <c r="F45" s="6">
        <f t="shared" si="2"/>
        <v>53.630885931558936</v>
      </c>
      <c r="G45" s="6">
        <f t="shared" si="3"/>
        <v>50.34078093057253</v>
      </c>
    </row>
    <row r="46" spans="1:7" s="7" customFormat="1" ht="9.75">
      <c r="A46" s="5">
        <v>90</v>
      </c>
      <c r="B46" s="7" t="s">
        <v>20</v>
      </c>
      <c r="C46" s="6">
        <v>120384</v>
      </c>
      <c r="D46" s="6">
        <v>124230</v>
      </c>
      <c r="E46" s="6">
        <v>46337.86084</v>
      </c>
      <c r="F46" s="6">
        <f t="shared" si="2"/>
        <v>38.491710559542796</v>
      </c>
      <c r="G46" s="6">
        <f t="shared" si="3"/>
        <v>37.30005702326331</v>
      </c>
    </row>
    <row r="47" spans="1:7" s="7" customFormat="1" ht="9.75">
      <c r="A47" s="5">
        <v>91</v>
      </c>
      <c r="B47" s="7" t="s">
        <v>21</v>
      </c>
      <c r="C47" s="6">
        <v>68919</v>
      </c>
      <c r="D47" s="6">
        <v>70919</v>
      </c>
      <c r="E47" s="6">
        <v>30726.78039</v>
      </c>
      <c r="F47" s="6">
        <f t="shared" si="2"/>
        <v>44.58390340834893</v>
      </c>
      <c r="G47" s="6">
        <f t="shared" si="3"/>
        <v>43.326584399103204</v>
      </c>
    </row>
    <row r="48" spans="1:7" s="7" customFormat="1" ht="9.75">
      <c r="A48" s="8" t="s">
        <v>4</v>
      </c>
      <c r="B48" s="9"/>
      <c r="C48" s="10">
        <f>SUM(C28:C47)</f>
        <v>1164158.775</v>
      </c>
      <c r="D48" s="10">
        <f>SUM(D28:D47)</f>
        <v>1309922.4640000002</v>
      </c>
      <c r="E48" s="10">
        <f>SUM(E28:E47)</f>
        <v>1253848.81592</v>
      </c>
      <c r="F48" s="10">
        <f t="shared" si="2"/>
        <v>107.70427907653747</v>
      </c>
      <c r="G48" s="10">
        <f>E48/D48*100</f>
        <v>95.71931548461481</v>
      </c>
    </row>
    <row r="50" spans="1:7" s="5" customFormat="1" ht="9.75">
      <c r="A50" s="4" t="s">
        <v>12</v>
      </c>
      <c r="B50" s="4" t="s">
        <v>0</v>
      </c>
      <c r="C50" s="4" t="s">
        <v>1</v>
      </c>
      <c r="D50" s="4" t="s">
        <v>2</v>
      </c>
      <c r="E50" s="4" t="s">
        <v>3</v>
      </c>
      <c r="F50" s="4" t="s">
        <v>14</v>
      </c>
      <c r="G50" s="4" t="s">
        <v>15</v>
      </c>
    </row>
    <row r="51" spans="1:7" s="7" customFormat="1" ht="9.75">
      <c r="A51" s="15" t="s">
        <v>18</v>
      </c>
      <c r="B51" s="15"/>
      <c r="C51" s="10">
        <f>C25-C48</f>
        <v>-125718.0909999999</v>
      </c>
      <c r="D51" s="10">
        <f>D25-D48</f>
        <v>-183000.62100000028</v>
      </c>
      <c r="E51" s="10">
        <f>E25-E48</f>
        <v>73030.24200000009</v>
      </c>
      <c r="F51" s="10">
        <f>E51/C51*100</f>
        <v>-58.09047959533537</v>
      </c>
      <c r="G51" s="10">
        <f>E51/D51*100</f>
        <v>-39.907100643117474</v>
      </c>
    </row>
    <row r="52" spans="1:7" s="7" customFormat="1" ht="9.75">
      <c r="A52" s="5"/>
      <c r="C52" s="6"/>
      <c r="D52" s="6"/>
      <c r="E52" s="6"/>
      <c r="F52" s="6"/>
      <c r="G52" s="6"/>
    </row>
    <row r="53" spans="1:7" s="5" customFormat="1" ht="9.75">
      <c r="A53" s="4" t="s">
        <v>12</v>
      </c>
      <c r="B53" s="4" t="s">
        <v>0</v>
      </c>
      <c r="C53" s="4" t="s">
        <v>1</v>
      </c>
      <c r="D53" s="4" t="s">
        <v>2</v>
      </c>
      <c r="E53" s="4" t="s">
        <v>3</v>
      </c>
      <c r="F53" s="4" t="s">
        <v>14</v>
      </c>
      <c r="G53" s="4" t="s">
        <v>15</v>
      </c>
    </row>
    <row r="54" spans="1:7" s="7" customFormat="1" ht="9.75">
      <c r="A54" s="15" t="s">
        <v>19</v>
      </c>
      <c r="B54" s="15"/>
      <c r="C54" s="10">
        <f>C48-C25</f>
        <v>125718.0909999999</v>
      </c>
      <c r="D54" s="10">
        <f>D48-D25</f>
        <v>183000.62100000028</v>
      </c>
      <c r="E54" s="10">
        <f>E48-E25</f>
        <v>-73030.24200000009</v>
      </c>
      <c r="F54" s="10">
        <f>E54/C54*100</f>
        <v>-58.09047959533537</v>
      </c>
      <c r="G54" s="10">
        <f>E54/D54*100</f>
        <v>-39.907100643117474</v>
      </c>
    </row>
  </sheetData>
  <mergeCells count="4">
    <mergeCell ref="A1:G1"/>
    <mergeCell ref="A2:G2"/>
    <mergeCell ref="A51:B51"/>
    <mergeCell ref="A54:B54"/>
  </mergeCells>
  <printOptions horizontalCentered="1"/>
  <pageMargins left="0.7874015748031497" right="0.7874015748031497" top="0.3937007874015748" bottom="0.3937007874015748" header="0.5118110236220472" footer="0.5118110236220472"/>
  <pageSetup firstPageNumber="10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E45" sqref="E45"/>
    </sheetView>
  </sheetViews>
  <sheetFormatPr defaultColWidth="9.00390625" defaultRowHeight="12.75"/>
  <cols>
    <col min="1" max="1" width="14.375" style="11" bestFit="1" customWidth="1"/>
    <col min="2" max="2" width="34.00390625" style="11" bestFit="1" customWidth="1"/>
    <col min="3" max="5" width="11.25390625" style="11" customWidth="1"/>
    <col min="6" max="6" width="9.25390625" style="11" bestFit="1" customWidth="1"/>
    <col min="7" max="16384" width="9.125" style="11" customWidth="1"/>
  </cols>
  <sheetData>
    <row r="1" spans="1:7" s="1" customFormat="1" ht="12.75">
      <c r="A1" s="14" t="s">
        <v>30</v>
      </c>
      <c r="B1" s="14"/>
      <c r="C1" s="14"/>
      <c r="D1" s="14"/>
      <c r="E1" s="14"/>
      <c r="F1" s="14"/>
      <c r="G1" s="14"/>
    </row>
    <row r="2" spans="1:7" s="1" customFormat="1" ht="12.75">
      <c r="A2" s="14" t="s">
        <v>17</v>
      </c>
      <c r="B2" s="14"/>
      <c r="C2" s="14"/>
      <c r="D2" s="14"/>
      <c r="E2" s="14"/>
      <c r="F2" s="14"/>
      <c r="G2" s="14"/>
    </row>
    <row r="3" spans="1:7" s="2" customFormat="1" ht="9.75">
      <c r="A3" s="3"/>
      <c r="B3" s="3"/>
      <c r="C3" s="3"/>
      <c r="D3" s="3"/>
      <c r="E3" s="3"/>
      <c r="F3" s="3"/>
      <c r="G3" s="3"/>
    </row>
    <row r="4" spans="1:7" s="5" customFormat="1" ht="9.75">
      <c r="A4" s="4" t="s">
        <v>12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14</v>
      </c>
      <c r="G4" s="4" t="s">
        <v>15</v>
      </c>
    </row>
    <row r="5" spans="1:7" s="7" customFormat="1" ht="9.75">
      <c r="A5" s="5">
        <v>10</v>
      </c>
      <c r="B5" s="7" t="s">
        <v>5</v>
      </c>
      <c r="C5" s="6">
        <v>720</v>
      </c>
      <c r="D5" s="6">
        <v>720</v>
      </c>
      <c r="E5" s="6">
        <v>427.7985</v>
      </c>
      <c r="F5" s="6">
        <f aca="true" t="shared" si="0" ref="F5:F25">E5/C5*100</f>
        <v>59.41645833333333</v>
      </c>
      <c r="G5" s="6">
        <f>E5/D5*100</f>
        <v>59.41645833333333</v>
      </c>
    </row>
    <row r="6" spans="1:7" s="7" customFormat="1" ht="9.75">
      <c r="A6" s="5">
        <v>11</v>
      </c>
      <c r="B6" s="7" t="s">
        <v>24</v>
      </c>
      <c r="C6" s="6">
        <v>44</v>
      </c>
      <c r="D6" s="6">
        <v>5443.443</v>
      </c>
      <c r="E6" s="6">
        <v>5520.1635</v>
      </c>
      <c r="F6" s="6">
        <f t="shared" si="0"/>
        <v>12545.826136363636</v>
      </c>
      <c r="G6" s="6">
        <f aca="true" t="shared" si="1" ref="G6:G24">E6/D6*100</f>
        <v>101.40941128620248</v>
      </c>
    </row>
    <row r="7" spans="1:7" s="7" customFormat="1" ht="9.75">
      <c r="A7" s="5">
        <v>12</v>
      </c>
      <c r="B7" s="7" t="s">
        <v>28</v>
      </c>
      <c r="C7" s="6">
        <v>0</v>
      </c>
      <c r="D7" s="6">
        <v>153</v>
      </c>
      <c r="E7" s="6">
        <v>170.377</v>
      </c>
      <c r="F7" s="6" t="e">
        <f t="shared" si="0"/>
        <v>#DIV/0!</v>
      </c>
      <c r="G7" s="6">
        <f t="shared" si="1"/>
        <v>111.35751633986928</v>
      </c>
    </row>
    <row r="8" spans="1:7" s="7" customFormat="1" ht="9.75">
      <c r="A8" s="5">
        <v>13</v>
      </c>
      <c r="B8" s="7" t="s">
        <v>6</v>
      </c>
      <c r="C8" s="6">
        <v>1322</v>
      </c>
      <c r="D8" s="6">
        <v>1322</v>
      </c>
      <c r="E8" s="6">
        <v>953.128</v>
      </c>
      <c r="F8" s="6">
        <f t="shared" si="0"/>
        <v>72.09742813918307</v>
      </c>
      <c r="G8" s="6">
        <f t="shared" si="1"/>
        <v>72.09742813918307</v>
      </c>
    </row>
    <row r="9" spans="1:7" s="7" customFormat="1" ht="9.75">
      <c r="A9" s="5">
        <v>14</v>
      </c>
      <c r="B9" s="7" t="s">
        <v>25</v>
      </c>
      <c r="C9" s="6">
        <v>0</v>
      </c>
      <c r="D9" s="6">
        <v>95.759</v>
      </c>
      <c r="E9" s="6">
        <v>95.759</v>
      </c>
      <c r="F9" s="6" t="e">
        <f>E9/C9*100</f>
        <v>#DIV/0!</v>
      </c>
      <c r="G9" s="6">
        <f>E9/D9*100</f>
        <v>100</v>
      </c>
    </row>
    <row r="10" spans="1:7" s="7" customFormat="1" ht="9.75">
      <c r="A10" s="5">
        <v>15</v>
      </c>
      <c r="B10" s="7" t="s">
        <v>31</v>
      </c>
      <c r="C10" s="6">
        <v>0</v>
      </c>
      <c r="D10" s="6">
        <v>0</v>
      </c>
      <c r="E10" s="6">
        <v>0</v>
      </c>
      <c r="F10" s="6" t="e">
        <f>E10/C10*100</f>
        <v>#DIV/0!</v>
      </c>
      <c r="G10" s="6" t="e">
        <f>E10/D10*100</f>
        <v>#DIV/0!</v>
      </c>
    </row>
    <row r="11" spans="1:7" s="7" customFormat="1" ht="9.75">
      <c r="A11" s="5">
        <v>16</v>
      </c>
      <c r="B11" s="7" t="s">
        <v>29</v>
      </c>
      <c r="C11" s="6">
        <v>0</v>
      </c>
      <c r="D11" s="6">
        <v>0</v>
      </c>
      <c r="E11" s="6">
        <v>0</v>
      </c>
      <c r="F11" s="6" t="e">
        <f>E11/C11*100</f>
        <v>#DIV/0!</v>
      </c>
      <c r="G11" s="6" t="e">
        <f>E11/D11*100</f>
        <v>#DIV/0!</v>
      </c>
    </row>
    <row r="12" spans="1:7" s="7" customFormat="1" ht="9.75">
      <c r="A12" s="5">
        <v>17</v>
      </c>
      <c r="B12" s="7" t="s">
        <v>26</v>
      </c>
      <c r="C12" s="6">
        <v>0</v>
      </c>
      <c r="D12" s="6">
        <v>0</v>
      </c>
      <c r="E12" s="6">
        <v>0</v>
      </c>
      <c r="F12" s="6" t="e">
        <f t="shared" si="0"/>
        <v>#DIV/0!</v>
      </c>
      <c r="G12" s="6" t="e">
        <f t="shared" si="1"/>
        <v>#DIV/0!</v>
      </c>
    </row>
    <row r="13" spans="1:7" s="7" customFormat="1" ht="9.75">
      <c r="A13" s="5">
        <v>20</v>
      </c>
      <c r="B13" s="7" t="s">
        <v>7</v>
      </c>
      <c r="C13" s="6">
        <v>1400</v>
      </c>
      <c r="D13" s="6">
        <v>4117</v>
      </c>
      <c r="E13" s="6">
        <v>4002.477</v>
      </c>
      <c r="F13" s="6">
        <f t="shared" si="0"/>
        <v>285.8912142857143</v>
      </c>
      <c r="G13" s="6">
        <f t="shared" si="1"/>
        <v>97.21829001700267</v>
      </c>
    </row>
    <row r="14" spans="1:7" s="7" customFormat="1" ht="9.75">
      <c r="A14" s="5">
        <v>21</v>
      </c>
      <c r="B14" s="7" t="s">
        <v>8</v>
      </c>
      <c r="C14" s="6">
        <v>334025.515</v>
      </c>
      <c r="D14" s="6">
        <v>334216.515</v>
      </c>
      <c r="E14" s="6">
        <v>162206.488</v>
      </c>
      <c r="F14" s="6">
        <f t="shared" si="0"/>
        <v>48.56110707590706</v>
      </c>
      <c r="G14" s="6">
        <f t="shared" si="1"/>
        <v>48.5333550916836</v>
      </c>
    </row>
    <row r="15" spans="1:7" s="7" customFormat="1" ht="9.75">
      <c r="A15" s="5">
        <v>30</v>
      </c>
      <c r="B15" s="7" t="s">
        <v>27</v>
      </c>
      <c r="C15" s="6">
        <v>0</v>
      </c>
      <c r="D15" s="6">
        <v>0</v>
      </c>
      <c r="E15" s="6">
        <v>0</v>
      </c>
      <c r="F15" s="6" t="e">
        <f t="shared" si="0"/>
        <v>#DIV/0!</v>
      </c>
      <c r="G15" s="6" t="e">
        <f t="shared" si="1"/>
        <v>#DIV/0!</v>
      </c>
    </row>
    <row r="16" spans="1:7" s="7" customFormat="1" ht="9.75">
      <c r="A16" s="5">
        <v>40</v>
      </c>
      <c r="B16" s="7" t="s">
        <v>23</v>
      </c>
      <c r="C16" s="6">
        <v>210</v>
      </c>
      <c r="D16" s="6">
        <v>303.58</v>
      </c>
      <c r="E16" s="6">
        <v>380.62177</v>
      </c>
      <c r="F16" s="6">
        <f t="shared" si="0"/>
        <v>181.2484619047619</v>
      </c>
      <c r="G16" s="6">
        <f t="shared" si="1"/>
        <v>125.37774886356152</v>
      </c>
    </row>
    <row r="17" spans="1:7" s="7" customFormat="1" ht="9.75">
      <c r="A17" s="5">
        <v>41</v>
      </c>
      <c r="B17" s="7" t="s">
        <v>22</v>
      </c>
      <c r="C17" s="6">
        <v>12510</v>
      </c>
      <c r="D17" s="6">
        <v>12510</v>
      </c>
      <c r="E17" s="6">
        <v>8576.272</v>
      </c>
      <c r="F17" s="6">
        <f t="shared" si="0"/>
        <v>68.55533173461231</v>
      </c>
      <c r="G17" s="6">
        <f t="shared" si="1"/>
        <v>68.55533173461231</v>
      </c>
    </row>
    <row r="18" spans="1:7" s="7" customFormat="1" ht="9.75">
      <c r="A18" s="5">
        <v>50</v>
      </c>
      <c r="B18" s="7" t="s">
        <v>9</v>
      </c>
      <c r="C18" s="6">
        <v>20348.2</v>
      </c>
      <c r="D18" s="6">
        <v>20348.2</v>
      </c>
      <c r="E18" s="6">
        <v>25533.8273</v>
      </c>
      <c r="F18" s="6">
        <f t="shared" si="0"/>
        <v>125.48445218741706</v>
      </c>
      <c r="G18" s="6">
        <f t="shared" si="1"/>
        <v>125.48445218741706</v>
      </c>
    </row>
    <row r="19" spans="1:7" s="7" customFormat="1" ht="9.75">
      <c r="A19" s="5">
        <v>60</v>
      </c>
      <c r="B19" s="7" t="s">
        <v>32</v>
      </c>
      <c r="C19" s="6">
        <v>10</v>
      </c>
      <c r="D19" s="6">
        <v>26984</v>
      </c>
      <c r="E19" s="6">
        <v>7645.386</v>
      </c>
      <c r="F19" s="6">
        <f t="shared" si="0"/>
        <v>76453.86000000002</v>
      </c>
      <c r="G19" s="6">
        <f t="shared" si="1"/>
        <v>28.33303439075008</v>
      </c>
    </row>
    <row r="20" spans="1:7" s="7" customFormat="1" ht="9.75">
      <c r="A20" s="5">
        <v>61</v>
      </c>
      <c r="B20" s="7" t="s">
        <v>10</v>
      </c>
      <c r="C20" s="6">
        <v>0</v>
      </c>
      <c r="D20" s="6">
        <v>0</v>
      </c>
      <c r="E20" s="6">
        <v>0</v>
      </c>
      <c r="F20" s="6" t="e">
        <f t="shared" si="0"/>
        <v>#DIV/0!</v>
      </c>
      <c r="G20" s="6" t="e">
        <f t="shared" si="1"/>
        <v>#DIV/0!</v>
      </c>
    </row>
    <row r="21" spans="1:7" s="7" customFormat="1" ht="9.75">
      <c r="A21" s="5">
        <v>70</v>
      </c>
      <c r="B21" s="7" t="s">
        <v>33</v>
      </c>
      <c r="C21" s="6">
        <v>598305.569</v>
      </c>
      <c r="D21" s="6">
        <v>651162.946</v>
      </c>
      <c r="E21" s="6">
        <v>331652.4246</v>
      </c>
      <c r="F21" s="6">
        <f t="shared" si="0"/>
        <v>55.43194678169543</v>
      </c>
      <c r="G21" s="6">
        <f t="shared" si="1"/>
        <v>50.932324487640614</v>
      </c>
    </row>
    <row r="22" spans="1:7" s="7" customFormat="1" ht="9.75">
      <c r="A22" s="5">
        <v>71</v>
      </c>
      <c r="B22" s="7" t="s">
        <v>11</v>
      </c>
      <c r="C22" s="6">
        <v>235.4</v>
      </c>
      <c r="D22" s="6">
        <v>235.4</v>
      </c>
      <c r="E22" s="6">
        <v>130.944</v>
      </c>
      <c r="F22" s="6">
        <f t="shared" si="0"/>
        <v>55.62616822429906</v>
      </c>
      <c r="G22" s="6">
        <f t="shared" si="1"/>
        <v>55.62616822429906</v>
      </c>
    </row>
    <row r="23" spans="1:7" s="7" customFormat="1" ht="9.75">
      <c r="A23" s="5">
        <v>90</v>
      </c>
      <c r="B23" s="7" t="s">
        <v>20</v>
      </c>
      <c r="C23" s="6">
        <v>3560</v>
      </c>
      <c r="D23" s="6">
        <v>3560</v>
      </c>
      <c r="E23" s="6">
        <v>3024.98732</v>
      </c>
      <c r="F23" s="6">
        <f t="shared" si="0"/>
        <v>84.97155393258427</v>
      </c>
      <c r="G23" s="6">
        <f t="shared" si="1"/>
        <v>84.97155393258427</v>
      </c>
    </row>
    <row r="24" spans="1:7" s="7" customFormat="1" ht="9.75">
      <c r="A24" s="5">
        <v>91</v>
      </c>
      <c r="B24" s="7" t="s">
        <v>21</v>
      </c>
      <c r="C24" s="6">
        <v>65750</v>
      </c>
      <c r="D24" s="6">
        <v>65750</v>
      </c>
      <c r="E24" s="6">
        <v>33887.43199</v>
      </c>
      <c r="F24" s="6">
        <f t="shared" si="0"/>
        <v>51.53982051711026</v>
      </c>
      <c r="G24" s="6">
        <f t="shared" si="1"/>
        <v>51.53982051711026</v>
      </c>
    </row>
    <row r="25" spans="1:7" s="7" customFormat="1" ht="9.75">
      <c r="A25" s="8" t="s">
        <v>16</v>
      </c>
      <c r="B25" s="9"/>
      <c r="C25" s="10">
        <f>SUM(C5:C24)</f>
        <v>1038440.684</v>
      </c>
      <c r="D25" s="10">
        <f>SUM(D5:D24)</f>
        <v>1126921.8429999999</v>
      </c>
      <c r="E25" s="10">
        <f>SUM(E5:E24)</f>
        <v>584208.08598</v>
      </c>
      <c r="F25" s="10">
        <f t="shared" si="0"/>
        <v>56.25820472765683</v>
      </c>
      <c r="G25" s="10">
        <f>E25/D25*100</f>
        <v>51.841047328071014</v>
      </c>
    </row>
    <row r="26" ht="9.75">
      <c r="C26" s="12"/>
    </row>
    <row r="27" spans="1:7" s="5" customFormat="1" ht="9.75">
      <c r="A27" s="4" t="s">
        <v>12</v>
      </c>
      <c r="B27" s="4" t="s">
        <v>0</v>
      </c>
      <c r="C27" s="13" t="s">
        <v>1</v>
      </c>
      <c r="D27" s="4" t="s">
        <v>2</v>
      </c>
      <c r="E27" s="4" t="s">
        <v>3</v>
      </c>
      <c r="F27" s="4" t="s">
        <v>14</v>
      </c>
      <c r="G27" s="4" t="s">
        <v>15</v>
      </c>
    </row>
    <row r="28" spans="1:7" s="7" customFormat="1" ht="9.75">
      <c r="A28" s="5">
        <v>10</v>
      </c>
      <c r="B28" s="7" t="s">
        <v>5</v>
      </c>
      <c r="C28" s="6">
        <v>11283.55</v>
      </c>
      <c r="D28" s="6">
        <v>11435.55</v>
      </c>
      <c r="E28" s="6">
        <v>4604.62798</v>
      </c>
      <c r="F28" s="6">
        <f aca="true" t="shared" si="2" ref="F28:F48">E28/C28*100</f>
        <v>40.808326989289725</v>
      </c>
      <c r="G28" s="6">
        <f>E28/D28*100</f>
        <v>40.265907455260134</v>
      </c>
    </row>
    <row r="29" spans="1:7" s="7" customFormat="1" ht="9.75">
      <c r="A29" s="5">
        <v>11</v>
      </c>
      <c r="B29" s="7" t="s">
        <v>24</v>
      </c>
      <c r="C29" s="6">
        <v>22969.9</v>
      </c>
      <c r="D29" s="6">
        <v>24582.823</v>
      </c>
      <c r="E29" s="6">
        <v>11528.90639</v>
      </c>
      <c r="F29" s="6">
        <f t="shared" si="2"/>
        <v>50.19136517790673</v>
      </c>
      <c r="G29" s="6">
        <f aca="true" t="shared" si="3" ref="G29:G47">E29/D29*100</f>
        <v>46.89821990745327</v>
      </c>
    </row>
    <row r="30" spans="1:7" s="7" customFormat="1" ht="9.75">
      <c r="A30" s="5">
        <v>12</v>
      </c>
      <c r="B30" s="7" t="s">
        <v>28</v>
      </c>
      <c r="C30" s="6">
        <v>4648</v>
      </c>
      <c r="D30" s="6">
        <v>4871</v>
      </c>
      <c r="E30" s="6">
        <v>3332.63421</v>
      </c>
      <c r="F30" s="6">
        <f t="shared" si="2"/>
        <v>71.70039178141137</v>
      </c>
      <c r="G30" s="6">
        <f t="shared" si="3"/>
        <v>68.41786512009854</v>
      </c>
    </row>
    <row r="31" spans="1:7" s="7" customFormat="1" ht="9.75">
      <c r="A31" s="5">
        <v>13</v>
      </c>
      <c r="B31" s="7" t="s">
        <v>6</v>
      </c>
      <c r="C31" s="6">
        <v>29458.1</v>
      </c>
      <c r="D31" s="6">
        <v>30734.9</v>
      </c>
      <c r="E31" s="6">
        <v>12199.74556</v>
      </c>
      <c r="F31" s="6">
        <f t="shared" si="2"/>
        <v>41.41389145939487</v>
      </c>
      <c r="G31" s="6">
        <f t="shared" si="3"/>
        <v>39.6934610491656</v>
      </c>
    </row>
    <row r="32" spans="1:7" s="7" customFormat="1" ht="9.75">
      <c r="A32" s="5">
        <v>14</v>
      </c>
      <c r="B32" s="7" t="s">
        <v>25</v>
      </c>
      <c r="C32" s="6">
        <v>109530.4</v>
      </c>
      <c r="D32" s="6">
        <v>123140.179</v>
      </c>
      <c r="E32" s="6">
        <v>45103.97896</v>
      </c>
      <c r="F32" s="6">
        <f t="shared" si="2"/>
        <v>41.179415906451545</v>
      </c>
      <c r="G32" s="6">
        <f t="shared" si="3"/>
        <v>36.6281577031003</v>
      </c>
    </row>
    <row r="33" spans="1:7" s="7" customFormat="1" ht="9.75">
      <c r="A33" s="5">
        <v>15</v>
      </c>
      <c r="B33" s="7" t="s">
        <v>31</v>
      </c>
      <c r="C33" s="6">
        <v>9530.2</v>
      </c>
      <c r="D33" s="6">
        <v>9667.1</v>
      </c>
      <c r="E33" s="6">
        <v>1860.42926</v>
      </c>
      <c r="F33" s="6">
        <f t="shared" si="2"/>
        <v>19.521408364987096</v>
      </c>
      <c r="G33" s="6">
        <f t="shared" si="3"/>
        <v>19.244957226055384</v>
      </c>
    </row>
    <row r="34" spans="1:7" s="7" customFormat="1" ht="9.75">
      <c r="A34" s="5">
        <v>16</v>
      </c>
      <c r="B34" s="7" t="s">
        <v>29</v>
      </c>
      <c r="C34" s="6">
        <v>0</v>
      </c>
      <c r="D34" s="6">
        <v>0</v>
      </c>
      <c r="E34" s="6">
        <v>13</v>
      </c>
      <c r="F34" s="6" t="e">
        <f t="shared" si="2"/>
        <v>#DIV/0!</v>
      </c>
      <c r="G34" s="6" t="e">
        <f t="shared" si="3"/>
        <v>#DIV/0!</v>
      </c>
    </row>
    <row r="35" spans="1:7" s="7" customFormat="1" ht="9.75">
      <c r="A35" s="5">
        <v>17</v>
      </c>
      <c r="B35" s="7" t="s">
        <v>26</v>
      </c>
      <c r="C35" s="6">
        <v>0</v>
      </c>
      <c r="D35" s="6">
        <v>0</v>
      </c>
      <c r="E35" s="6">
        <v>0</v>
      </c>
      <c r="F35" s="6" t="e">
        <f t="shared" si="2"/>
        <v>#DIV/0!</v>
      </c>
      <c r="G35" s="6" t="e">
        <f t="shared" si="3"/>
        <v>#DIV/0!</v>
      </c>
    </row>
    <row r="36" spans="1:7" s="7" customFormat="1" ht="9.75">
      <c r="A36" s="5">
        <v>20</v>
      </c>
      <c r="B36" s="7" t="s">
        <v>7</v>
      </c>
      <c r="C36" s="6">
        <v>82230.97</v>
      </c>
      <c r="D36" s="6">
        <v>95229.062</v>
      </c>
      <c r="E36" s="6">
        <v>58482.547</v>
      </c>
      <c r="F36" s="6">
        <f t="shared" si="2"/>
        <v>71.1198554510545</v>
      </c>
      <c r="G36" s="6">
        <f t="shared" si="3"/>
        <v>61.412499264142696</v>
      </c>
    </row>
    <row r="37" spans="1:7" s="7" customFormat="1" ht="9.75">
      <c r="A37" s="5">
        <v>21</v>
      </c>
      <c r="B37" s="7" t="s">
        <v>8</v>
      </c>
      <c r="C37" s="6">
        <v>337734.215</v>
      </c>
      <c r="D37" s="6">
        <v>339713.445</v>
      </c>
      <c r="E37" s="6">
        <v>130589.6564</v>
      </c>
      <c r="F37" s="6">
        <f t="shared" si="2"/>
        <v>38.666398191252256</v>
      </c>
      <c r="G37" s="6">
        <f t="shared" si="3"/>
        <v>38.44112098654205</v>
      </c>
    </row>
    <row r="38" spans="1:7" s="7" customFormat="1" ht="9.75">
      <c r="A38" s="5">
        <v>30</v>
      </c>
      <c r="B38" s="7" t="s">
        <v>27</v>
      </c>
      <c r="C38" s="6">
        <v>0</v>
      </c>
      <c r="D38" s="6">
        <v>0</v>
      </c>
      <c r="E38" s="6">
        <v>0</v>
      </c>
      <c r="F38" s="6" t="e">
        <f t="shared" si="2"/>
        <v>#DIV/0!</v>
      </c>
      <c r="G38" s="6" t="e">
        <f t="shared" si="3"/>
        <v>#DIV/0!</v>
      </c>
    </row>
    <row r="39" spans="1:7" s="7" customFormat="1" ht="9.75">
      <c r="A39" s="5">
        <v>40</v>
      </c>
      <c r="B39" s="7" t="s">
        <v>23</v>
      </c>
      <c r="C39" s="6">
        <v>2450</v>
      </c>
      <c r="D39" s="6">
        <v>2693.58</v>
      </c>
      <c r="E39" s="6">
        <v>1320.3072</v>
      </c>
      <c r="F39" s="6">
        <f t="shared" si="2"/>
        <v>53.890089795918364</v>
      </c>
      <c r="G39" s="6">
        <f t="shared" si="3"/>
        <v>49.016817766689684</v>
      </c>
    </row>
    <row r="40" spans="1:7" s="7" customFormat="1" ht="9.75">
      <c r="A40" s="5">
        <v>41</v>
      </c>
      <c r="B40" s="7" t="s">
        <v>22</v>
      </c>
      <c r="C40" s="6">
        <v>17700</v>
      </c>
      <c r="D40" s="6">
        <v>18451.05</v>
      </c>
      <c r="E40" s="6">
        <v>9115.7855</v>
      </c>
      <c r="F40" s="6">
        <f t="shared" si="2"/>
        <v>51.50161299435029</v>
      </c>
      <c r="G40" s="6">
        <f t="shared" si="3"/>
        <v>49.405239810200506</v>
      </c>
    </row>
    <row r="41" spans="1:7" s="7" customFormat="1" ht="9.75">
      <c r="A41" s="5">
        <v>50</v>
      </c>
      <c r="B41" s="7" t="s">
        <v>9</v>
      </c>
      <c r="C41" s="6">
        <v>38655.44</v>
      </c>
      <c r="D41" s="6">
        <v>60496.14</v>
      </c>
      <c r="E41" s="6">
        <v>9112.21397</v>
      </c>
      <c r="F41" s="6">
        <f t="shared" si="2"/>
        <v>23.57291488597724</v>
      </c>
      <c r="G41" s="6">
        <f t="shared" si="3"/>
        <v>15.06247170480629</v>
      </c>
    </row>
    <row r="42" spans="1:7" s="7" customFormat="1" ht="9.75">
      <c r="A42" s="5">
        <v>60</v>
      </c>
      <c r="B42" s="7" t="s">
        <v>32</v>
      </c>
      <c r="C42" s="6">
        <v>182481</v>
      </c>
      <c r="D42" s="6">
        <v>281259.108</v>
      </c>
      <c r="E42" s="6">
        <v>88064.30052</v>
      </c>
      <c r="F42" s="6">
        <f t="shared" si="2"/>
        <v>48.25943551383432</v>
      </c>
      <c r="G42" s="6">
        <f t="shared" si="3"/>
        <v>31.310737329082333</v>
      </c>
    </row>
    <row r="43" spans="1:7" s="7" customFormat="1" ht="9.75">
      <c r="A43" s="5">
        <v>61</v>
      </c>
      <c r="B43" s="7" t="s">
        <v>10</v>
      </c>
      <c r="C43" s="6">
        <v>650</v>
      </c>
      <c r="D43" s="6">
        <v>650</v>
      </c>
      <c r="E43" s="6">
        <v>23.039</v>
      </c>
      <c r="F43" s="6">
        <f t="shared" si="2"/>
        <v>3.5444615384615386</v>
      </c>
      <c r="G43" s="6">
        <f t="shared" si="3"/>
        <v>3.5444615384615386</v>
      </c>
    </row>
    <row r="44" spans="1:7" s="7" customFormat="1" ht="9.75">
      <c r="A44" s="5">
        <v>70</v>
      </c>
      <c r="B44" s="7" t="s">
        <v>33</v>
      </c>
      <c r="C44" s="6">
        <v>122904</v>
      </c>
      <c r="D44" s="6">
        <v>109047.639</v>
      </c>
      <c r="E44" s="6">
        <v>57351.5385</v>
      </c>
      <c r="F44" s="6">
        <f t="shared" si="2"/>
        <v>46.663687512204646</v>
      </c>
      <c r="G44" s="6">
        <f t="shared" si="3"/>
        <v>52.59310428536651</v>
      </c>
    </row>
    <row r="45" spans="1:7" s="7" customFormat="1" ht="9.75">
      <c r="A45" s="5">
        <v>71</v>
      </c>
      <c r="B45" s="7" t="s">
        <v>11</v>
      </c>
      <c r="C45" s="6">
        <v>2630</v>
      </c>
      <c r="D45" s="6">
        <v>2801.888</v>
      </c>
      <c r="E45" s="6">
        <v>1410.4923</v>
      </c>
      <c r="F45" s="6">
        <f t="shared" si="2"/>
        <v>53.630885931558936</v>
      </c>
      <c r="G45" s="6">
        <f t="shared" si="3"/>
        <v>50.34078093057253</v>
      </c>
    </row>
    <row r="46" spans="1:7" s="7" customFormat="1" ht="9.75">
      <c r="A46" s="5">
        <v>90</v>
      </c>
      <c r="B46" s="7" t="s">
        <v>20</v>
      </c>
      <c r="C46" s="6">
        <v>120384</v>
      </c>
      <c r="D46" s="6">
        <v>124230</v>
      </c>
      <c r="E46" s="6">
        <v>46337.86084</v>
      </c>
      <c r="F46" s="6">
        <f t="shared" si="2"/>
        <v>38.491710559542796</v>
      </c>
      <c r="G46" s="6">
        <f t="shared" si="3"/>
        <v>37.30005702326331</v>
      </c>
    </row>
    <row r="47" spans="1:7" s="7" customFormat="1" ht="9.75">
      <c r="A47" s="5">
        <v>91</v>
      </c>
      <c r="B47" s="7" t="s">
        <v>21</v>
      </c>
      <c r="C47" s="6">
        <v>68919</v>
      </c>
      <c r="D47" s="6">
        <v>70919</v>
      </c>
      <c r="E47" s="6">
        <v>30726.78039</v>
      </c>
      <c r="F47" s="6">
        <f t="shared" si="2"/>
        <v>44.58390340834893</v>
      </c>
      <c r="G47" s="6">
        <f t="shared" si="3"/>
        <v>43.326584399103204</v>
      </c>
    </row>
    <row r="48" spans="1:7" s="7" customFormat="1" ht="9.75">
      <c r="A48" s="8" t="s">
        <v>4</v>
      </c>
      <c r="B48" s="9"/>
      <c r="C48" s="10">
        <f>SUM(C28:C47)</f>
        <v>1164158.775</v>
      </c>
      <c r="D48" s="10">
        <f>SUM(D28:D47)</f>
        <v>1309922.4640000002</v>
      </c>
      <c r="E48" s="10">
        <f>SUM(E28:E47)</f>
        <v>511177.8439799999</v>
      </c>
      <c r="F48" s="10">
        <f t="shared" si="2"/>
        <v>43.90963285742531</v>
      </c>
      <c r="G48" s="10">
        <f>E48/D48*100</f>
        <v>39.02351917983444</v>
      </c>
    </row>
    <row r="49" ht="9.75">
      <c r="C49" s="12"/>
    </row>
    <row r="50" spans="1:7" s="5" customFormat="1" ht="9.75">
      <c r="A50" s="4" t="s">
        <v>12</v>
      </c>
      <c r="B50" s="4" t="s">
        <v>0</v>
      </c>
      <c r="C50" s="13" t="s">
        <v>1</v>
      </c>
      <c r="D50" s="4" t="s">
        <v>2</v>
      </c>
      <c r="E50" s="4" t="s">
        <v>3</v>
      </c>
      <c r="F50" s="4" t="s">
        <v>14</v>
      </c>
      <c r="G50" s="4" t="s">
        <v>15</v>
      </c>
    </row>
    <row r="51" spans="1:7" s="7" customFormat="1" ht="9.75">
      <c r="A51" s="15" t="s">
        <v>18</v>
      </c>
      <c r="B51" s="15"/>
      <c r="C51" s="10">
        <f>C25-C48</f>
        <v>-125718.0909999999</v>
      </c>
      <c r="D51" s="10">
        <f>D25-D48</f>
        <v>-183000.62100000028</v>
      </c>
      <c r="E51" s="10">
        <f>E25-E48</f>
        <v>73030.24200000009</v>
      </c>
      <c r="F51" s="10">
        <f>E51/C51*100</f>
        <v>-58.09047959533537</v>
      </c>
      <c r="G51" s="10">
        <f>E51/D51*100</f>
        <v>-39.907100643117474</v>
      </c>
    </row>
    <row r="52" spans="1:7" s="7" customFormat="1" ht="9.75">
      <c r="A52" s="5"/>
      <c r="C52" s="6"/>
      <c r="D52" s="6"/>
      <c r="E52" s="6"/>
      <c r="F52" s="6"/>
      <c r="G52" s="6"/>
    </row>
    <row r="53" spans="1:7" s="5" customFormat="1" ht="9.75">
      <c r="A53" s="4" t="s">
        <v>12</v>
      </c>
      <c r="B53" s="4" t="s">
        <v>0</v>
      </c>
      <c r="C53" s="13" t="s">
        <v>1</v>
      </c>
      <c r="D53" s="4" t="s">
        <v>2</v>
      </c>
      <c r="E53" s="4" t="s">
        <v>3</v>
      </c>
      <c r="F53" s="4" t="s">
        <v>14</v>
      </c>
      <c r="G53" s="4" t="s">
        <v>15</v>
      </c>
    </row>
    <row r="54" spans="1:7" s="7" customFormat="1" ht="9.75">
      <c r="A54" s="15" t="s">
        <v>19</v>
      </c>
      <c r="B54" s="15"/>
      <c r="C54" s="10">
        <f>C48-C25</f>
        <v>125718.0909999999</v>
      </c>
      <c r="D54" s="10">
        <f>D48-D25</f>
        <v>183000.62100000028</v>
      </c>
      <c r="E54" s="10">
        <f>E48-E25</f>
        <v>-73030.24200000009</v>
      </c>
      <c r="F54" s="10">
        <f>E54/C54*100</f>
        <v>-58.09047959533537</v>
      </c>
      <c r="G54" s="10">
        <f>E54/D54*100</f>
        <v>-39.907100643117474</v>
      </c>
    </row>
  </sheetData>
  <mergeCells count="4">
    <mergeCell ref="A54:B54"/>
    <mergeCell ref="A1:G1"/>
    <mergeCell ref="A2:G2"/>
    <mergeCell ref="A51:B51"/>
  </mergeCells>
  <printOptions horizontalCentered="1"/>
  <pageMargins left="0.7874015748031497" right="0.7874015748031497" top="0.3937007874015748" bottom="0.3937007874015748" header="0.5118110236220472" footer="0.5118110236220472"/>
  <pageSetup firstPageNumber="11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2007-08-10T05:36:23Z</cp:lastPrinted>
  <dcterms:created xsi:type="dcterms:W3CDTF">2001-03-05T14:07:18Z</dcterms:created>
  <dcterms:modified xsi:type="dcterms:W3CDTF">2007-08-20T11:21:43Z</dcterms:modified>
  <cp:category/>
  <cp:version/>
  <cp:contentType/>
  <cp:contentStatus/>
</cp:coreProperties>
</file>