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<sst xmlns="http://schemas.openxmlformats.org/spreadsheetml/2006/main" count="86" uniqueCount="66">
  <si>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Kapitola</t>
  </si>
  <si>
    <t>Poznámka</t>
  </si>
  <si>
    <t>Celkem</t>
  </si>
  <si>
    <t>Financování</t>
  </si>
  <si>
    <t>Fond národního domu</t>
  </si>
  <si>
    <t>Fond městských lázní</t>
  </si>
  <si>
    <t>Fond reinvestic nájemného</t>
  </si>
  <si>
    <t>Fin. celkem</t>
  </si>
  <si>
    <t>Celkem příjmy</t>
  </si>
  <si>
    <t>Poznámky:</t>
  </si>
  <si>
    <t>Kapitoly</t>
  </si>
  <si>
    <t>Kancelář starosty</t>
  </si>
  <si>
    <t>Doprava</t>
  </si>
  <si>
    <t>Správa majetku města</t>
  </si>
  <si>
    <t>Městská policie</t>
  </si>
  <si>
    <t>Stavební úřad</t>
  </si>
  <si>
    <t>Školství a kultura</t>
  </si>
  <si>
    <t>Koncepce a rozvoj</t>
  </si>
  <si>
    <t>Sociální věci</t>
  </si>
  <si>
    <t>Sociální fond</t>
  </si>
  <si>
    <t>Komunální služby</t>
  </si>
  <si>
    <t>Životní prostředí</t>
  </si>
  <si>
    <t>Správa bytů a nebytových prostor</t>
  </si>
  <si>
    <t>Právní a personální</t>
  </si>
  <si>
    <t>Občanské záležitosti</t>
  </si>
  <si>
    <t>Interní audit a kontrola</t>
  </si>
  <si>
    <t>Obecní živnostenský úřad</t>
  </si>
  <si>
    <t>Fond městských hřbitovů</t>
  </si>
  <si>
    <t>Krizové řízení</t>
  </si>
  <si>
    <t xml:space="preserve">Finanční </t>
  </si>
  <si>
    <t>Fond strategického rozvoje</t>
  </si>
  <si>
    <t>Fond zeleně</t>
  </si>
  <si>
    <t>Informační technologie</t>
  </si>
  <si>
    <t>Rozvoj a investice</t>
  </si>
  <si>
    <t>SK 2006</t>
  </si>
  <si>
    <t>UR 30/6 07</t>
  </si>
  <si>
    <t>NR 2008</t>
  </si>
  <si>
    <t>skutečnost roku 2006</t>
  </si>
  <si>
    <t>upravený rozpočet roku 2007 k 30.6.2007</t>
  </si>
  <si>
    <t>návrh rozpočtu roku 2008</t>
  </si>
  <si>
    <t>Účelové dotace (2006, 2007)</t>
  </si>
  <si>
    <t>Účelové dotace (2006)</t>
  </si>
  <si>
    <t>Účelová dotace (2007)</t>
  </si>
  <si>
    <t>Účelová dotace na soc. dávky (2007)</t>
  </si>
  <si>
    <t>Účelová dotace (2006)</t>
  </si>
  <si>
    <t>Sociální fond - příděl z rozpočtu</t>
  </si>
  <si>
    <t>Sociální fond - užití ve výdajích</t>
  </si>
  <si>
    <t>Příjmy roku 2006/2007/2008 v tis. Kč</t>
  </si>
  <si>
    <t>NR 2008-V.I</t>
  </si>
  <si>
    <t>Index 2</t>
  </si>
  <si>
    <t>Index 1</t>
  </si>
  <si>
    <t>dosažený index NR2008-V.I :UR 30/6 07</t>
  </si>
  <si>
    <t>dosažený index NR2008:UR 30/6 07</t>
  </si>
  <si>
    <t>návrh rozpočtu roku 2008-verze I.</t>
  </si>
  <si>
    <t>Prodej rozvod. plyn. zař. (2006; cca 10 mil. Kč)</t>
  </si>
  <si>
    <t>Úč. dot. na soc. dávky (2006); akcie ČS, a.s.(2007)</t>
  </si>
  <si>
    <t>Účelové dotace (2006); k 1.1.2007 kap. zrušena</t>
  </si>
  <si>
    <t>Fond rezer a rozvoje (v r. 2006 fin. celkem)</t>
  </si>
  <si>
    <t>Problem. správ. poplat. za ověř. přech. na kap. 70</t>
  </si>
  <si>
    <t>Odvody PO, účelové dotace (2006, 2007)</t>
  </si>
  <si>
    <t>Splát. půj. ze SFŽP (kanal. Vrahovice-Čechůvky)</t>
  </si>
  <si>
    <t>Sociální fond - převod zůstatku</t>
  </si>
  <si>
    <t>Správa a zabezpečení</t>
  </si>
  <si>
    <t>Seminář ZMP</t>
  </si>
  <si>
    <t>Sem. HK;org.města</t>
  </si>
  <si>
    <t>změny na základě poznatků semináře v Hradci Králové a rozhodnutí orgánů města do 4.12.2007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</si>
</sst>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1">
    <font>
      <sz val="10"/>
      <name val="Times New Roman CE"/>
      <family val="0"/>
    </font>
    <font>
      <b/>
      <sz val="8"/>
      <name val="Times New Roman CE"/>
      <family val="1"/>
    </font>
    <font>
      <sz val="6"/>
      <name val="Times New Roman CE"/>
      <family val="1"/>
    </font>
    <font>
      <b/>
      <u val="single"/>
      <sz val="7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u val="single"/>
      <sz val="7"/>
      <name val="Times New Roman CE"/>
      <family val="1"/>
    </font>
    <font>
      <sz val="8"/>
      <name val="Times New Roman CE"/>
      <family val="1"/>
    </font>
    <font>
      <b/>
      <sz val="6"/>
      <name val="Times New Roman CE"/>
      <family val="1"/>
    </font>
    <font>
      <b/>
      <sz val="12"/>
      <name val="Times New Roman CE"/>
      <family val="1"/>
    </font>
    <font>
      <b/>
      <sz val="5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1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3" width="11.625" style="0" customWidth="1"/>
    <col min="4" max="4" width="10.125" style="0" customWidth="1"/>
    <col min="5" max="5" width="7.50390625" style="0" customWidth="1"/>
    <col min="6" max="7" width="9.125" style="0" customWidth="1"/>
    <col min="8" max="8" width="11.625" style="0" customWidth="1"/>
    <col min="9" max="9" width="7.50390625" style="0" customWidth="1"/>
    <col min="10" max="10" width="25.50390625" style="3" customWidth="1"/>
  </cols>
  <sheetData>
    <row r="1" s="31" customFormat="1" ht="15.75">
      <c r="A1" s="31" t="s">
        <v>47</v>
      </c>
    </row>
    <row r="3" spans="1:10" s="1" customFormat="1" ht="11.25">
      <c r="A3" s="11" t="s">
        <v>0</v>
      </c>
      <c r="B3" s="11" t="s">
        <v>34</v>
      </c>
      <c r="C3" s="11" t="s">
        <v>35</v>
      </c>
      <c r="D3" s="11" t="s">
        <v>48</v>
      </c>
      <c r="E3" s="11" t="s">
        <v>50</v>
      </c>
      <c r="F3" s="32" t="s">
        <v>64</v>
      </c>
      <c r="G3" s="11" t="s">
        <v>63</v>
      </c>
      <c r="H3" s="11" t="s">
        <v>36</v>
      </c>
      <c r="I3" s="11" t="s">
        <v>49</v>
      </c>
      <c r="J3" s="11" t="s">
        <v>1</v>
      </c>
    </row>
    <row r="4" spans="1:10" s="16" customFormat="1" ht="11.25">
      <c r="A4" s="13">
        <v>10</v>
      </c>
      <c r="B4" s="14">
        <v>851.817</v>
      </c>
      <c r="C4" s="14">
        <v>720</v>
      </c>
      <c r="D4" s="15">
        <v>180</v>
      </c>
      <c r="E4" s="14">
        <f aca="true" t="shared" si="0" ref="E4:E25">D4/C4</f>
        <v>0.25</v>
      </c>
      <c r="F4" s="14">
        <v>0</v>
      </c>
      <c r="G4" s="14">
        <v>0</v>
      </c>
      <c r="H4" s="15">
        <f>SUM(D4,F4)</f>
        <v>180</v>
      </c>
      <c r="I4" s="14">
        <f>H4/C4</f>
        <v>0.25</v>
      </c>
      <c r="J4" s="24" t="s">
        <v>58</v>
      </c>
    </row>
    <row r="5" spans="1:10" s="16" customFormat="1" ht="11.25">
      <c r="A5" s="13">
        <v>11</v>
      </c>
      <c r="B5" s="14">
        <v>5634.723</v>
      </c>
      <c r="C5" s="14">
        <v>5443.44</v>
      </c>
      <c r="D5" s="15">
        <v>44</v>
      </c>
      <c r="E5" s="14">
        <f t="shared" si="0"/>
        <v>0.0080831239069412</v>
      </c>
      <c r="F5" s="14">
        <v>0</v>
      </c>
      <c r="G5" s="14">
        <v>0</v>
      </c>
      <c r="H5" s="15">
        <f aca="true" t="shared" si="1" ref="H5:H24">SUM(D5,F5)</f>
        <v>44</v>
      </c>
      <c r="I5" s="14">
        <f aca="true" t="shared" si="2" ref="I5:I40">H5/C5</f>
        <v>0.0080831239069412</v>
      </c>
      <c r="J5" s="24" t="s">
        <v>40</v>
      </c>
    </row>
    <row r="6" spans="1:10" s="16" customFormat="1" ht="11.25">
      <c r="A6" s="13">
        <v>12</v>
      </c>
      <c r="B6" s="14">
        <v>1191.291</v>
      </c>
      <c r="C6" s="14">
        <v>153</v>
      </c>
      <c r="D6" s="15">
        <v>0</v>
      </c>
      <c r="E6" s="14">
        <f t="shared" si="0"/>
        <v>0</v>
      </c>
      <c r="F6" s="14">
        <v>0</v>
      </c>
      <c r="G6" s="14">
        <v>0</v>
      </c>
      <c r="H6" s="15">
        <f t="shared" si="1"/>
        <v>0</v>
      </c>
      <c r="I6" s="14">
        <f t="shared" si="2"/>
        <v>0</v>
      </c>
      <c r="J6" s="24" t="s">
        <v>40</v>
      </c>
    </row>
    <row r="7" spans="1:10" s="16" customFormat="1" ht="11.25">
      <c r="A7" s="13">
        <v>13</v>
      </c>
      <c r="B7" s="14">
        <v>2223.52972</v>
      </c>
      <c r="C7" s="14">
        <v>1322</v>
      </c>
      <c r="D7" s="15">
        <v>1522</v>
      </c>
      <c r="E7" s="14">
        <f t="shared" si="0"/>
        <v>1.151285930408472</v>
      </c>
      <c r="F7" s="14">
        <v>0</v>
      </c>
      <c r="G7" s="14">
        <v>0</v>
      </c>
      <c r="H7" s="15">
        <f t="shared" si="1"/>
        <v>1522</v>
      </c>
      <c r="I7" s="14">
        <f t="shared" si="2"/>
        <v>1.151285930408472</v>
      </c>
      <c r="J7" s="24" t="s">
        <v>41</v>
      </c>
    </row>
    <row r="8" spans="1:10" s="16" customFormat="1" ht="11.25">
      <c r="A8" s="13">
        <v>14</v>
      </c>
      <c r="B8" s="14">
        <v>0</v>
      </c>
      <c r="C8" s="14">
        <v>95.76</v>
      </c>
      <c r="D8" s="15">
        <v>0</v>
      </c>
      <c r="E8" s="14">
        <f t="shared" si="0"/>
        <v>0</v>
      </c>
      <c r="F8" s="14">
        <v>0</v>
      </c>
      <c r="G8" s="14">
        <v>0</v>
      </c>
      <c r="H8" s="15">
        <f t="shared" si="1"/>
        <v>0</v>
      </c>
      <c r="I8" s="14">
        <f t="shared" si="2"/>
        <v>0</v>
      </c>
      <c r="J8" s="24" t="s">
        <v>42</v>
      </c>
    </row>
    <row r="9" spans="1:10" s="16" customFormat="1" ht="11.25">
      <c r="A9" s="13">
        <v>15</v>
      </c>
      <c r="B9" s="14">
        <v>0</v>
      </c>
      <c r="C9" s="14">
        <v>0</v>
      </c>
      <c r="D9" s="15">
        <v>0</v>
      </c>
      <c r="E9" s="14" t="e">
        <f>D9/C9</f>
        <v>#DIV/0!</v>
      </c>
      <c r="F9" s="14">
        <v>0</v>
      </c>
      <c r="G9" s="14">
        <v>0</v>
      </c>
      <c r="H9" s="15">
        <f t="shared" si="1"/>
        <v>0</v>
      </c>
      <c r="I9" s="14" t="e">
        <f t="shared" si="2"/>
        <v>#DIV/0!</v>
      </c>
      <c r="J9" s="24"/>
    </row>
    <row r="10" spans="1:10" s="16" customFormat="1" ht="11.25">
      <c r="A10" s="13">
        <v>16</v>
      </c>
      <c r="B10" s="14">
        <v>0</v>
      </c>
      <c r="C10" s="14">
        <v>0</v>
      </c>
      <c r="D10" s="15">
        <v>0</v>
      </c>
      <c r="E10" s="14" t="e">
        <f t="shared" si="0"/>
        <v>#DIV/0!</v>
      </c>
      <c r="F10" s="14">
        <v>0</v>
      </c>
      <c r="G10" s="14">
        <v>0</v>
      </c>
      <c r="H10" s="15">
        <f t="shared" si="1"/>
        <v>0</v>
      </c>
      <c r="I10" s="14" t="e">
        <f t="shared" si="2"/>
        <v>#DIV/0!</v>
      </c>
      <c r="J10" s="24"/>
    </row>
    <row r="11" spans="1:10" s="16" customFormat="1" ht="11.25">
      <c r="A11" s="13">
        <v>17</v>
      </c>
      <c r="B11" s="14">
        <v>0</v>
      </c>
      <c r="C11" s="14">
        <v>0</v>
      </c>
      <c r="D11" s="15">
        <v>0</v>
      </c>
      <c r="E11" s="14" t="e">
        <f t="shared" si="0"/>
        <v>#DIV/0!</v>
      </c>
      <c r="F11" s="14">
        <v>0</v>
      </c>
      <c r="G11" s="14">
        <v>0</v>
      </c>
      <c r="H11" s="15">
        <f t="shared" si="1"/>
        <v>0</v>
      </c>
      <c r="I11" s="14" t="e">
        <f t="shared" si="2"/>
        <v>#DIV/0!</v>
      </c>
      <c r="J11" s="24"/>
    </row>
    <row r="12" spans="1:10" s="20" customFormat="1" ht="11.25">
      <c r="A12" s="17">
        <v>20</v>
      </c>
      <c r="B12" s="18">
        <v>9748.835</v>
      </c>
      <c r="C12" s="18">
        <v>4117</v>
      </c>
      <c r="D12" s="19">
        <v>2000</v>
      </c>
      <c r="E12" s="18">
        <f t="shared" si="0"/>
        <v>0.48579062424095215</v>
      </c>
      <c r="F12" s="14">
        <v>0</v>
      </c>
      <c r="G12" s="14">
        <v>0</v>
      </c>
      <c r="H12" s="15">
        <f t="shared" si="1"/>
        <v>2000</v>
      </c>
      <c r="I12" s="14">
        <f t="shared" si="2"/>
        <v>0.48579062424095215</v>
      </c>
      <c r="J12" s="25" t="s">
        <v>59</v>
      </c>
    </row>
    <row r="13" spans="1:10" s="16" customFormat="1" ht="11.25">
      <c r="A13" s="13">
        <v>21</v>
      </c>
      <c r="B13" s="14">
        <v>978.782</v>
      </c>
      <c r="C13" s="14">
        <v>334216.515</v>
      </c>
      <c r="D13" s="15">
        <v>287023</v>
      </c>
      <c r="E13" s="14">
        <f t="shared" si="0"/>
        <v>0.858793587743562</v>
      </c>
      <c r="F13" s="14">
        <v>0</v>
      </c>
      <c r="G13" s="14">
        <v>0</v>
      </c>
      <c r="H13" s="15">
        <f t="shared" si="1"/>
        <v>287023</v>
      </c>
      <c r="I13" s="14">
        <f t="shared" si="2"/>
        <v>0.858793587743562</v>
      </c>
      <c r="J13" s="24" t="s">
        <v>43</v>
      </c>
    </row>
    <row r="14" spans="1:10" s="16" customFormat="1" ht="11.25">
      <c r="A14" s="13">
        <v>30</v>
      </c>
      <c r="B14" s="14">
        <v>0</v>
      </c>
      <c r="C14" s="14">
        <v>0</v>
      </c>
      <c r="D14" s="15">
        <v>0</v>
      </c>
      <c r="E14" s="14" t="e">
        <f t="shared" si="0"/>
        <v>#DIV/0!</v>
      </c>
      <c r="F14" s="14">
        <v>0</v>
      </c>
      <c r="G14" s="14">
        <v>0</v>
      </c>
      <c r="H14" s="15">
        <f t="shared" si="1"/>
        <v>0</v>
      </c>
      <c r="I14" s="14" t="e">
        <f t="shared" si="2"/>
        <v>#DIV/0!</v>
      </c>
      <c r="J14" s="24"/>
    </row>
    <row r="15" spans="1:10" s="16" customFormat="1" ht="11.25">
      <c r="A15" s="13">
        <v>40</v>
      </c>
      <c r="B15" s="14">
        <v>482.257</v>
      </c>
      <c r="C15" s="14">
        <v>303.58</v>
      </c>
      <c r="D15" s="15">
        <v>214</v>
      </c>
      <c r="E15" s="14">
        <f t="shared" si="0"/>
        <v>0.7049212728111207</v>
      </c>
      <c r="F15" s="14">
        <v>0</v>
      </c>
      <c r="G15" s="14">
        <v>0</v>
      </c>
      <c r="H15" s="15">
        <f t="shared" si="1"/>
        <v>214</v>
      </c>
      <c r="I15" s="14">
        <f t="shared" si="2"/>
        <v>0.7049212728111207</v>
      </c>
      <c r="J15" s="24" t="s">
        <v>40</v>
      </c>
    </row>
    <row r="16" spans="1:10" s="16" customFormat="1" ht="11.25">
      <c r="A16" s="13">
        <v>41</v>
      </c>
      <c r="B16" s="14">
        <v>12943.026</v>
      </c>
      <c r="C16" s="14">
        <v>12510</v>
      </c>
      <c r="D16" s="15">
        <v>18010</v>
      </c>
      <c r="E16" s="14">
        <f t="shared" si="0"/>
        <v>1.4396482813749</v>
      </c>
      <c r="F16" s="14">
        <v>0</v>
      </c>
      <c r="G16" s="14">
        <v>0</v>
      </c>
      <c r="H16" s="15">
        <f t="shared" si="1"/>
        <v>18010</v>
      </c>
      <c r="I16" s="14">
        <f t="shared" si="2"/>
        <v>1.4396482813749</v>
      </c>
      <c r="J16" s="24"/>
    </row>
    <row r="17" spans="1:10" s="16" customFormat="1" ht="11.25">
      <c r="A17" s="13">
        <v>50</v>
      </c>
      <c r="B17" s="14">
        <v>37090.17725</v>
      </c>
      <c r="C17" s="14">
        <v>20348.2</v>
      </c>
      <c r="D17" s="15">
        <v>23480.83</v>
      </c>
      <c r="E17" s="14">
        <f t="shared" si="0"/>
        <v>1.153951209443587</v>
      </c>
      <c r="F17" s="14">
        <v>0</v>
      </c>
      <c r="G17" s="14">
        <v>0</v>
      </c>
      <c r="H17" s="15">
        <f t="shared" si="1"/>
        <v>23480.83</v>
      </c>
      <c r="I17" s="14">
        <f t="shared" si="2"/>
        <v>1.153951209443587</v>
      </c>
      <c r="J17" s="24" t="s">
        <v>54</v>
      </c>
    </row>
    <row r="18" spans="1:10" s="16" customFormat="1" ht="11.25">
      <c r="A18" s="13">
        <v>60</v>
      </c>
      <c r="B18" s="14">
        <v>46251.342</v>
      </c>
      <c r="C18" s="14">
        <v>26984</v>
      </c>
      <c r="D18" s="15">
        <v>10</v>
      </c>
      <c r="E18" s="14">
        <f t="shared" si="0"/>
        <v>0.0003705899792469612</v>
      </c>
      <c r="F18" s="14">
        <v>0</v>
      </c>
      <c r="G18" s="14">
        <v>0</v>
      </c>
      <c r="H18" s="15">
        <f t="shared" si="1"/>
        <v>10</v>
      </c>
      <c r="I18" s="14">
        <f t="shared" si="2"/>
        <v>0.0003705899792469612</v>
      </c>
      <c r="J18" s="24" t="s">
        <v>40</v>
      </c>
    </row>
    <row r="19" spans="1:10" s="16" customFormat="1" ht="11.25">
      <c r="A19" s="13">
        <v>61</v>
      </c>
      <c r="B19" s="14">
        <v>0</v>
      </c>
      <c r="C19" s="14">
        <v>0</v>
      </c>
      <c r="D19" s="15">
        <v>0</v>
      </c>
      <c r="E19" s="14" t="e">
        <f t="shared" si="0"/>
        <v>#DIV/0!</v>
      </c>
      <c r="F19" s="14">
        <v>0</v>
      </c>
      <c r="G19" s="14">
        <v>0</v>
      </c>
      <c r="H19" s="15">
        <f t="shared" si="1"/>
        <v>0</v>
      </c>
      <c r="I19" s="14" t="e">
        <f t="shared" si="2"/>
        <v>#DIV/0!</v>
      </c>
      <c r="J19" s="24"/>
    </row>
    <row r="20" spans="1:10" s="16" customFormat="1" ht="11.25">
      <c r="A20" s="13">
        <v>62</v>
      </c>
      <c r="B20" s="14">
        <v>70</v>
      </c>
      <c r="C20" s="14">
        <v>0</v>
      </c>
      <c r="D20" s="15">
        <v>0</v>
      </c>
      <c r="E20" s="14" t="e">
        <f t="shared" si="0"/>
        <v>#DIV/0!</v>
      </c>
      <c r="F20" s="14">
        <v>0</v>
      </c>
      <c r="G20" s="14">
        <v>0</v>
      </c>
      <c r="H20" s="15">
        <f t="shared" si="1"/>
        <v>0</v>
      </c>
      <c r="I20" s="14" t="e">
        <f t="shared" si="2"/>
        <v>#DIV/0!</v>
      </c>
      <c r="J20" s="24" t="s">
        <v>56</v>
      </c>
    </row>
    <row r="21" spans="1:10" s="16" customFormat="1" ht="11.25">
      <c r="A21" s="13">
        <v>70</v>
      </c>
      <c r="B21" s="14">
        <v>755510.547</v>
      </c>
      <c r="C21" s="14">
        <v>651162.945</v>
      </c>
      <c r="D21" s="15">
        <v>584170</v>
      </c>
      <c r="E21" s="14">
        <f t="shared" si="0"/>
        <v>0.8971180017007879</v>
      </c>
      <c r="F21" s="14">
        <v>29784.38</v>
      </c>
      <c r="G21" s="14">
        <v>0</v>
      </c>
      <c r="H21" s="15">
        <f t="shared" si="1"/>
        <v>613954.38</v>
      </c>
      <c r="I21" s="14">
        <f t="shared" si="2"/>
        <v>0.9428582887191163</v>
      </c>
      <c r="J21" s="24" t="s">
        <v>55</v>
      </c>
    </row>
    <row r="22" spans="1:10" s="16" customFormat="1" ht="11.25">
      <c r="A22" s="13">
        <v>71</v>
      </c>
      <c r="B22" s="14">
        <v>309.86944</v>
      </c>
      <c r="C22" s="14">
        <v>235.4</v>
      </c>
      <c r="D22" s="15">
        <v>250</v>
      </c>
      <c r="E22" s="14">
        <f t="shared" si="0"/>
        <v>1.0620220900594732</v>
      </c>
      <c r="F22" s="14">
        <v>0</v>
      </c>
      <c r="G22" s="14">
        <v>0</v>
      </c>
      <c r="H22" s="15">
        <f t="shared" si="1"/>
        <v>250</v>
      </c>
      <c r="I22" s="14">
        <f t="shared" si="2"/>
        <v>1.0620220900594732</v>
      </c>
      <c r="J22" s="24"/>
    </row>
    <row r="23" spans="1:10" s="16" customFormat="1" ht="11.25">
      <c r="A23" s="13">
        <v>90</v>
      </c>
      <c r="B23" s="14">
        <v>5287.96413</v>
      </c>
      <c r="C23" s="14">
        <v>3560</v>
      </c>
      <c r="D23" s="15">
        <v>4298</v>
      </c>
      <c r="E23" s="14">
        <f t="shared" si="0"/>
        <v>1.2073033707865168</v>
      </c>
      <c r="F23" s="14">
        <v>0</v>
      </c>
      <c r="G23" s="14">
        <v>0</v>
      </c>
      <c r="H23" s="15">
        <f t="shared" si="1"/>
        <v>4298</v>
      </c>
      <c r="I23" s="14">
        <f t="shared" si="2"/>
        <v>1.2073033707865168</v>
      </c>
      <c r="J23" s="24" t="s">
        <v>44</v>
      </c>
    </row>
    <row r="24" spans="1:10" s="16" customFormat="1" ht="11.25">
      <c r="A24" s="13">
        <v>91</v>
      </c>
      <c r="B24" s="14">
        <v>58755.51007</v>
      </c>
      <c r="C24" s="14">
        <v>65750</v>
      </c>
      <c r="D24" s="15">
        <v>68796</v>
      </c>
      <c r="E24" s="14">
        <f t="shared" si="0"/>
        <v>1.0463269961977186</v>
      </c>
      <c r="F24" s="14">
        <v>0</v>
      </c>
      <c r="G24" s="14">
        <v>0</v>
      </c>
      <c r="H24" s="15">
        <f t="shared" si="1"/>
        <v>68796</v>
      </c>
      <c r="I24" s="14">
        <f t="shared" si="2"/>
        <v>1.0463269961977186</v>
      </c>
      <c r="J24" s="24"/>
    </row>
    <row r="25" spans="1:10" s="22" customFormat="1" ht="11.25">
      <c r="A25" s="12" t="s">
        <v>8</v>
      </c>
      <c r="B25" s="21">
        <f>SUM(B4:B24)</f>
        <v>937329.67061</v>
      </c>
      <c r="C25" s="21">
        <f>SUM(C4:C24)</f>
        <v>1126921.8399999999</v>
      </c>
      <c r="D25" s="21">
        <f>SUM(D4:D24)</f>
        <v>989997.8300000001</v>
      </c>
      <c r="E25" s="21">
        <f t="shared" si="0"/>
        <v>0.8784973321663552</v>
      </c>
      <c r="F25" s="21">
        <f>SUM(F4:F24)</f>
        <v>29784.38</v>
      </c>
      <c r="G25" s="21">
        <f>SUM(G4:G24)</f>
        <v>0</v>
      </c>
      <c r="H25" s="21">
        <f>SUM(H4:H24)</f>
        <v>1019782.21</v>
      </c>
      <c r="I25" s="21">
        <f t="shared" si="2"/>
        <v>0.9049271864320245</v>
      </c>
      <c r="J25" s="26"/>
    </row>
    <row r="26" spans="1:10" s="22" customFormat="1" ht="11.25">
      <c r="A26" s="23"/>
      <c r="B26" s="15"/>
      <c r="C26" s="15"/>
      <c r="D26" s="15"/>
      <c r="E26" s="15"/>
      <c r="F26" s="15"/>
      <c r="G26" s="15"/>
      <c r="H26" s="15"/>
      <c r="I26" s="15"/>
      <c r="J26" s="27"/>
    </row>
    <row r="27" spans="1:10" s="16" customFormat="1" ht="11.25">
      <c r="A27" s="13" t="s">
        <v>3</v>
      </c>
      <c r="B27" s="14">
        <v>127127.04673</v>
      </c>
      <c r="C27" s="14">
        <v>182106.933</v>
      </c>
      <c r="D27" s="15">
        <v>0</v>
      </c>
      <c r="E27" s="14">
        <f>D27/C27</f>
        <v>0</v>
      </c>
      <c r="F27" s="14">
        <v>0</v>
      </c>
      <c r="G27" s="14">
        <v>45421.33</v>
      </c>
      <c r="H27" s="15">
        <f aca="true" t="shared" si="3" ref="H27:H37">SUM(D27,F27:G27)</f>
        <v>45421.33</v>
      </c>
      <c r="I27" s="14">
        <f t="shared" si="2"/>
        <v>0.24942120133339463</v>
      </c>
      <c r="J27" s="24" t="s">
        <v>57</v>
      </c>
    </row>
    <row r="28" spans="1:10" s="16" customFormat="1" ht="11.25">
      <c r="A28" s="13" t="s">
        <v>3</v>
      </c>
      <c r="B28" s="14">
        <v>0</v>
      </c>
      <c r="C28" s="14">
        <v>1520</v>
      </c>
      <c r="D28" s="15">
        <v>-1000</v>
      </c>
      <c r="E28" s="14">
        <f aca="true" t="shared" si="4" ref="E28:E38">D28/C28</f>
        <v>-0.6578947368421053</v>
      </c>
      <c r="F28" s="14">
        <v>0</v>
      </c>
      <c r="G28" s="14">
        <v>0</v>
      </c>
      <c r="H28" s="15">
        <f t="shared" si="3"/>
        <v>-1000</v>
      </c>
      <c r="I28" s="14">
        <f t="shared" si="2"/>
        <v>-0.6578947368421053</v>
      </c>
      <c r="J28" s="24" t="s">
        <v>4</v>
      </c>
    </row>
    <row r="29" spans="1:10" s="16" customFormat="1" ht="11.25">
      <c r="A29" s="13" t="s">
        <v>3</v>
      </c>
      <c r="B29" s="14">
        <v>0</v>
      </c>
      <c r="C29" s="14">
        <v>8830</v>
      </c>
      <c r="D29" s="15">
        <v>-1000</v>
      </c>
      <c r="E29" s="14">
        <f t="shared" si="4"/>
        <v>-0.11325028312570781</v>
      </c>
      <c r="F29" s="14">
        <v>0</v>
      </c>
      <c r="G29" s="14">
        <v>0</v>
      </c>
      <c r="H29" s="15">
        <f t="shared" si="3"/>
        <v>-1000</v>
      </c>
      <c r="I29" s="14">
        <f t="shared" si="2"/>
        <v>-0.11325028312570781</v>
      </c>
      <c r="J29" s="24" t="s">
        <v>5</v>
      </c>
    </row>
    <row r="30" spans="1:10" s="16" customFormat="1" ht="11.25">
      <c r="A30" s="13" t="s">
        <v>3</v>
      </c>
      <c r="B30" s="14">
        <v>0</v>
      </c>
      <c r="C30" s="14">
        <v>170</v>
      </c>
      <c r="D30" s="15">
        <v>-1000</v>
      </c>
      <c r="E30" s="14">
        <f t="shared" si="4"/>
        <v>-5.882352941176471</v>
      </c>
      <c r="F30" s="14">
        <v>0</v>
      </c>
      <c r="G30" s="14">
        <v>0</v>
      </c>
      <c r="H30" s="15">
        <f t="shared" si="3"/>
        <v>-1000</v>
      </c>
      <c r="I30" s="14">
        <f t="shared" si="2"/>
        <v>-5.882352941176471</v>
      </c>
      <c r="J30" s="24" t="s">
        <v>27</v>
      </c>
    </row>
    <row r="31" spans="1:10" s="20" customFormat="1" ht="11.25">
      <c r="A31" s="17" t="s">
        <v>3</v>
      </c>
      <c r="B31" s="18">
        <v>0</v>
      </c>
      <c r="C31" s="18">
        <v>0</v>
      </c>
      <c r="D31" s="19">
        <v>-1414</v>
      </c>
      <c r="E31" s="18" t="e">
        <f t="shared" si="4"/>
        <v>#DIV/0!</v>
      </c>
      <c r="F31" s="14">
        <v>0</v>
      </c>
      <c r="G31" s="14">
        <v>0</v>
      </c>
      <c r="H31" s="15">
        <f t="shared" si="3"/>
        <v>-1414</v>
      </c>
      <c r="I31" s="14" t="e">
        <f t="shared" si="2"/>
        <v>#DIV/0!</v>
      </c>
      <c r="J31" s="25" t="s">
        <v>6</v>
      </c>
    </row>
    <row r="32" spans="1:10" s="16" customFormat="1" ht="11.25">
      <c r="A32" s="13" t="s">
        <v>3</v>
      </c>
      <c r="B32" s="14">
        <v>0</v>
      </c>
      <c r="C32" s="14">
        <v>0</v>
      </c>
      <c r="D32" s="15">
        <v>0</v>
      </c>
      <c r="E32" s="14" t="e">
        <f>D32/C32</f>
        <v>#DIV/0!</v>
      </c>
      <c r="F32" s="14">
        <v>0</v>
      </c>
      <c r="G32" s="14">
        <v>0</v>
      </c>
      <c r="H32" s="15">
        <f t="shared" si="3"/>
        <v>0</v>
      </c>
      <c r="I32" s="14" t="e">
        <f t="shared" si="2"/>
        <v>#DIV/0!</v>
      </c>
      <c r="J32" s="24" t="s">
        <v>31</v>
      </c>
    </row>
    <row r="33" spans="1:10" s="16" customFormat="1" ht="11.25">
      <c r="A33" s="13" t="s">
        <v>3</v>
      </c>
      <c r="B33" s="14">
        <v>0</v>
      </c>
      <c r="C33" s="14">
        <v>-8976.2</v>
      </c>
      <c r="D33" s="15">
        <v>0</v>
      </c>
      <c r="E33" s="14">
        <f>D33/C33</f>
        <v>0</v>
      </c>
      <c r="F33" s="14">
        <v>0</v>
      </c>
      <c r="G33" s="14">
        <v>0</v>
      </c>
      <c r="H33" s="15">
        <f t="shared" si="3"/>
        <v>0</v>
      </c>
      <c r="I33" s="14">
        <f t="shared" si="2"/>
        <v>0</v>
      </c>
      <c r="J33" s="24" t="s">
        <v>30</v>
      </c>
    </row>
    <row r="34" spans="1:10" s="16" customFormat="1" ht="11.25">
      <c r="A34" s="13" t="s">
        <v>3</v>
      </c>
      <c r="B34" s="14">
        <v>0</v>
      </c>
      <c r="C34" s="14">
        <v>-2204.6</v>
      </c>
      <c r="D34" s="15">
        <v>-2204.6</v>
      </c>
      <c r="E34" s="14">
        <f t="shared" si="4"/>
        <v>1</v>
      </c>
      <c r="F34" s="14">
        <v>-300</v>
      </c>
      <c r="G34" s="14">
        <v>0</v>
      </c>
      <c r="H34" s="15">
        <f t="shared" si="3"/>
        <v>-2504.6</v>
      </c>
      <c r="I34" s="14">
        <f t="shared" si="2"/>
        <v>1.1360791073210559</v>
      </c>
      <c r="J34" s="24" t="s">
        <v>45</v>
      </c>
    </row>
    <row r="35" spans="1:10" s="16" customFormat="1" ht="11.25">
      <c r="A35" s="13" t="s">
        <v>3</v>
      </c>
      <c r="B35" s="14">
        <v>0</v>
      </c>
      <c r="C35" s="14">
        <v>2204.6</v>
      </c>
      <c r="D35" s="15">
        <v>2204.6</v>
      </c>
      <c r="E35" s="14">
        <f t="shared" si="4"/>
        <v>1</v>
      </c>
      <c r="F35" s="14">
        <v>300</v>
      </c>
      <c r="G35" s="14">
        <v>0</v>
      </c>
      <c r="H35" s="15">
        <f t="shared" si="3"/>
        <v>2504.6</v>
      </c>
      <c r="I35" s="14">
        <f t="shared" si="2"/>
        <v>1.1360791073210559</v>
      </c>
      <c r="J35" s="24" t="s">
        <v>46</v>
      </c>
    </row>
    <row r="36" spans="1:10" s="16" customFormat="1" ht="11.25">
      <c r="A36" s="13" t="s">
        <v>3</v>
      </c>
      <c r="B36" s="14">
        <v>0</v>
      </c>
      <c r="C36" s="14">
        <v>361.888</v>
      </c>
      <c r="D36" s="15">
        <v>175.4</v>
      </c>
      <c r="E36" s="14">
        <f t="shared" si="4"/>
        <v>0.4846803430895747</v>
      </c>
      <c r="F36" s="14">
        <v>0</v>
      </c>
      <c r="G36" s="14">
        <v>0</v>
      </c>
      <c r="H36" s="15">
        <f t="shared" si="3"/>
        <v>175.4</v>
      </c>
      <c r="I36" s="14">
        <f t="shared" si="2"/>
        <v>0.4846803430895747</v>
      </c>
      <c r="J36" s="24" t="s">
        <v>61</v>
      </c>
    </row>
    <row r="37" spans="1:10" s="16" customFormat="1" ht="11.25">
      <c r="A37" s="13" t="s">
        <v>3</v>
      </c>
      <c r="B37" s="14">
        <v>0</v>
      </c>
      <c r="C37" s="14">
        <v>-1012</v>
      </c>
      <c r="D37" s="15">
        <v>-1012</v>
      </c>
      <c r="E37" s="14">
        <f>D37/C37</f>
        <v>1</v>
      </c>
      <c r="F37" s="14">
        <v>0</v>
      </c>
      <c r="G37" s="14">
        <v>0</v>
      </c>
      <c r="H37" s="15">
        <f t="shared" si="3"/>
        <v>-1012</v>
      </c>
      <c r="I37" s="14">
        <f t="shared" si="2"/>
        <v>1</v>
      </c>
      <c r="J37" s="24" t="s">
        <v>60</v>
      </c>
    </row>
    <row r="38" spans="1:10" s="22" customFormat="1" ht="11.25">
      <c r="A38" s="28" t="s">
        <v>7</v>
      </c>
      <c r="B38" s="29">
        <f>SUM(B27:B37)</f>
        <v>127127.04673</v>
      </c>
      <c r="C38" s="29">
        <f>SUM(C27:C37)</f>
        <v>183000.62099999998</v>
      </c>
      <c r="D38" s="29">
        <f>SUM(D27:D37)</f>
        <v>-5250.6</v>
      </c>
      <c r="E38" s="29">
        <f t="shared" si="4"/>
        <v>-0.02869170591503075</v>
      </c>
      <c r="F38" s="29">
        <f>SUM(F27:F37)</f>
        <v>0</v>
      </c>
      <c r="G38" s="29">
        <f>SUM(G27:G37)</f>
        <v>45421.33</v>
      </c>
      <c r="H38" s="29">
        <f>SUM(H27:H37)</f>
        <v>40170.73</v>
      </c>
      <c r="I38" s="29">
        <f t="shared" si="2"/>
        <v>0.21951144089287</v>
      </c>
      <c r="J38" s="30"/>
    </row>
    <row r="39" spans="1:10" s="22" customFormat="1" ht="11.25">
      <c r="A39" s="23"/>
      <c r="B39" s="15"/>
      <c r="C39" s="15"/>
      <c r="D39" s="15"/>
      <c r="E39" s="15"/>
      <c r="F39" s="15"/>
      <c r="G39" s="15"/>
      <c r="H39" s="15"/>
      <c r="I39" s="15"/>
      <c r="J39" s="27"/>
    </row>
    <row r="40" spans="1:10" s="22" customFormat="1" ht="11.25">
      <c r="A40" s="28" t="s">
        <v>2</v>
      </c>
      <c r="B40" s="29">
        <f>SUM(B38,B25)</f>
        <v>1064456.71734</v>
      </c>
      <c r="C40" s="29">
        <f>SUM(C38,C25)</f>
        <v>1309922.461</v>
      </c>
      <c r="D40" s="29">
        <f>SUM(D38,D25)</f>
        <v>984747.2300000001</v>
      </c>
      <c r="E40" s="29">
        <f>D40/C40</f>
        <v>0.7517599394762956</v>
      </c>
      <c r="F40" s="29">
        <f>SUM(F38,F25)</f>
        <v>29784.38</v>
      </c>
      <c r="G40" s="29">
        <f>SUM(G38,G25)</f>
        <v>45421.33</v>
      </c>
      <c r="H40" s="29">
        <f>SUM(H38,H25)</f>
        <v>1059952.94</v>
      </c>
      <c r="I40" s="29">
        <f t="shared" si="2"/>
        <v>0.809172276648213</v>
      </c>
      <c r="J40" s="30"/>
    </row>
    <row r="41" spans="2:3" ht="12.75">
      <c r="B41" s="2"/>
      <c r="C41" s="2"/>
    </row>
    <row r="42" spans="1:14" s="8" customFormat="1" ht="10.5">
      <c r="A42" s="4" t="s">
        <v>9</v>
      </c>
      <c r="B42" s="5"/>
      <c r="C42" s="6"/>
      <c r="D42" s="7"/>
      <c r="E42" s="7"/>
      <c r="F42" s="7"/>
      <c r="G42" s="7"/>
      <c r="H42" s="7"/>
      <c r="I42" s="7"/>
      <c r="J42" s="4"/>
      <c r="K42" s="7"/>
      <c r="L42" s="7"/>
      <c r="M42" s="7"/>
      <c r="N42" s="7"/>
    </row>
    <row r="43" spans="1:13" s="7" customFormat="1" ht="10.5">
      <c r="A43" s="6" t="s">
        <v>34</v>
      </c>
      <c r="B43" s="7" t="s">
        <v>37</v>
      </c>
      <c r="J43" s="9"/>
      <c r="M43" s="9"/>
    </row>
    <row r="44" spans="1:13" s="7" customFormat="1" ht="10.5">
      <c r="A44" s="10" t="s">
        <v>35</v>
      </c>
      <c r="B44" s="7" t="s">
        <v>38</v>
      </c>
      <c r="J44" s="9"/>
      <c r="M44" s="9"/>
    </row>
    <row r="45" spans="1:13" s="7" customFormat="1" ht="10.5">
      <c r="A45" s="10" t="s">
        <v>48</v>
      </c>
      <c r="B45" s="7" t="s">
        <v>53</v>
      </c>
      <c r="J45" s="9"/>
      <c r="M45" s="9"/>
    </row>
    <row r="46" spans="1:13" s="7" customFormat="1" ht="10.5">
      <c r="A46" s="10" t="s">
        <v>50</v>
      </c>
      <c r="B46" s="7" t="s">
        <v>51</v>
      </c>
      <c r="J46" s="9"/>
      <c r="M46" s="9"/>
    </row>
    <row r="47" spans="1:13" s="7" customFormat="1" ht="10.5">
      <c r="A47" s="33" t="s">
        <v>64</v>
      </c>
      <c r="B47" s="7" t="s">
        <v>65</v>
      </c>
      <c r="J47" s="9"/>
      <c r="M47" s="9"/>
    </row>
    <row r="48" spans="1:13" s="7" customFormat="1" ht="10.5">
      <c r="A48" s="10" t="s">
        <v>36</v>
      </c>
      <c r="B48" s="7" t="s">
        <v>39</v>
      </c>
      <c r="J48" s="9"/>
      <c r="M48" s="9"/>
    </row>
    <row r="49" spans="1:13" s="7" customFormat="1" ht="10.5">
      <c r="A49" s="10" t="s">
        <v>49</v>
      </c>
      <c r="B49" s="7" t="s">
        <v>52</v>
      </c>
      <c r="J49" s="9"/>
      <c r="M49" s="9"/>
    </row>
    <row r="50" spans="1:13" s="7" customFormat="1" ht="10.5">
      <c r="A50" s="10"/>
      <c r="J50" s="9"/>
      <c r="M50" s="9"/>
    </row>
    <row r="51" spans="1:13" s="7" customFormat="1" ht="10.5">
      <c r="A51" s="4" t="s">
        <v>10</v>
      </c>
      <c r="J51" s="9"/>
      <c r="M51" s="9"/>
    </row>
    <row r="52" spans="1:13" s="7" customFormat="1" ht="10.5">
      <c r="A52" s="9">
        <v>10</v>
      </c>
      <c r="B52" s="7" t="s">
        <v>11</v>
      </c>
      <c r="D52" s="9">
        <v>40</v>
      </c>
      <c r="E52" s="7" t="s">
        <v>21</v>
      </c>
      <c r="J52" s="9"/>
      <c r="M52" s="9"/>
    </row>
    <row r="53" spans="1:13" s="7" customFormat="1" ht="10.5">
      <c r="A53" s="9">
        <v>11</v>
      </c>
      <c r="B53" s="7" t="s">
        <v>62</v>
      </c>
      <c r="D53" s="9">
        <v>41</v>
      </c>
      <c r="E53" s="7" t="s">
        <v>12</v>
      </c>
      <c r="J53" s="9"/>
      <c r="M53" s="9"/>
    </row>
    <row r="54" spans="1:5" s="7" customFormat="1" ht="10.5">
      <c r="A54" s="9">
        <v>12</v>
      </c>
      <c r="B54" s="7" t="s">
        <v>28</v>
      </c>
      <c r="D54" s="9">
        <v>50</v>
      </c>
      <c r="E54" s="7" t="s">
        <v>13</v>
      </c>
    </row>
    <row r="55" spans="1:5" s="7" customFormat="1" ht="10.5">
      <c r="A55" s="9">
        <v>13</v>
      </c>
      <c r="B55" s="7" t="s">
        <v>14</v>
      </c>
      <c r="D55" s="9">
        <v>60</v>
      </c>
      <c r="E55" s="7" t="s">
        <v>33</v>
      </c>
    </row>
    <row r="56" spans="1:5" s="7" customFormat="1" ht="10.5">
      <c r="A56" s="9">
        <v>14</v>
      </c>
      <c r="B56" s="7" t="s">
        <v>23</v>
      </c>
      <c r="D56" s="9">
        <v>61</v>
      </c>
      <c r="E56" s="7" t="s">
        <v>15</v>
      </c>
    </row>
    <row r="57" spans="1:5" s="7" customFormat="1" ht="10.5">
      <c r="A57" s="9">
        <v>15</v>
      </c>
      <c r="B57" s="7" t="s">
        <v>32</v>
      </c>
      <c r="D57" s="9">
        <v>62</v>
      </c>
      <c r="E57" s="7" t="s">
        <v>17</v>
      </c>
    </row>
    <row r="58" spans="1:5" s="7" customFormat="1" ht="10.5">
      <c r="A58" s="9">
        <v>16</v>
      </c>
      <c r="B58" s="7" t="s">
        <v>24</v>
      </c>
      <c r="D58" s="9">
        <v>70</v>
      </c>
      <c r="E58" s="7" t="s">
        <v>29</v>
      </c>
    </row>
    <row r="59" spans="1:5" s="7" customFormat="1" ht="10.5">
      <c r="A59" s="9">
        <v>17</v>
      </c>
      <c r="B59" s="7" t="s">
        <v>25</v>
      </c>
      <c r="D59" s="9">
        <v>71</v>
      </c>
      <c r="E59" s="7" t="s">
        <v>19</v>
      </c>
    </row>
    <row r="60" spans="1:5" s="7" customFormat="1" ht="10.5">
      <c r="A60" s="9">
        <v>20</v>
      </c>
      <c r="B60" s="7" t="s">
        <v>16</v>
      </c>
      <c r="D60" s="9">
        <v>90</v>
      </c>
      <c r="E60" s="7" t="s">
        <v>20</v>
      </c>
    </row>
    <row r="61" spans="1:5" s="7" customFormat="1" ht="10.5">
      <c r="A61" s="9">
        <v>21</v>
      </c>
      <c r="B61" s="7" t="s">
        <v>18</v>
      </c>
      <c r="D61" s="9">
        <v>91</v>
      </c>
      <c r="E61" s="7" t="s">
        <v>22</v>
      </c>
    </row>
    <row r="62" spans="1:4" s="7" customFormat="1" ht="10.5">
      <c r="A62" s="9">
        <v>30</v>
      </c>
      <c r="B62" s="7" t="s">
        <v>26</v>
      </c>
      <c r="D62" s="9"/>
    </row>
    <row r="63" spans="1:9" ht="12.75">
      <c r="A63" s="9"/>
      <c r="B63" s="7"/>
      <c r="C63" s="7"/>
      <c r="D63" s="9"/>
      <c r="E63" s="7"/>
      <c r="F63" s="7"/>
      <c r="G63" s="7"/>
      <c r="H63" s="7"/>
      <c r="I63" s="7"/>
    </row>
  </sheetData>
  <printOptions/>
  <pageMargins left="0.3937007874015748" right="0.3937007874015748" top="0.5905511811023623" bottom="0.3937007874015748" header="0.5118110236220472" footer="0.5118110236220472"/>
  <pageSetup firstPageNumber="13" useFirstPageNumber="1" horizontalDpi="300" verticalDpi="300" orientation="portrait" paperSize="9" scale="90" r:id="rId1"/>
  <headerFooter alignWithMargins="0">
    <oddHeader>&amp;C&amp;8Příloha č. 3</oddHeader>
    <oddFooter>&amp;C&amp;8Stránka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2007-11-27T08:13:19Z</cp:lastPrinted>
  <dcterms:created xsi:type="dcterms:W3CDTF">2003-10-02T04:51:57Z</dcterms:created>
  <dcterms:modified xsi:type="dcterms:W3CDTF">2007-12-05T09:19:39Z</dcterms:modified>
  <cp:category/>
  <cp:version/>
  <cp:contentType/>
  <cp:contentStatus/>
</cp:coreProperties>
</file>