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955" activeTab="0"/>
  </bookViews>
  <sheets>
    <sheet name="Nad I.-Dop" sheetId="1" r:id="rId1"/>
    <sheet name="Nad I-Nedop" sheetId="2" r:id="rId2"/>
  </sheets>
  <definedNames>
    <definedName name="_xlnm.Print_Titles" localSheetId="0">'Nad I.-Dop'!$3:$3</definedName>
  </definedNames>
  <calcPr fullCalcOnLoad="1"/>
</workbook>
</file>

<file path=xl/sharedStrings.xml><?xml version="1.0" encoding="utf-8"?>
<sst xmlns="http://schemas.openxmlformats.org/spreadsheetml/2006/main" count="83" uniqueCount="64">
  <si>
    <t xml:space="preserve">KAPITOLA </t>
  </si>
  <si>
    <t>ODPA</t>
  </si>
  <si>
    <t>POLOŽKA</t>
  </si>
  <si>
    <t>UZ</t>
  </si>
  <si>
    <t>KČ</t>
  </si>
  <si>
    <t>ORGANIZACE</t>
  </si>
  <si>
    <t>DŮVOD</t>
  </si>
  <si>
    <t>Celkem kapitola 10 - Kancelář starosty</t>
  </si>
  <si>
    <t>Celkem kapitola 20 - Školství a kultura</t>
  </si>
  <si>
    <t>Celkem kapitola 40 - Životní prostředí</t>
  </si>
  <si>
    <t>Celkem kapitola 91 - Správa bytů a nebytových prostor</t>
  </si>
  <si>
    <t>Celkem kapitola 13 - Městská policie</t>
  </si>
  <si>
    <t>Celkem kapitola 90 - Komunální služby</t>
  </si>
  <si>
    <t>Nová kalkulace měsíčníku PRO - schváleno usn. RMP č. 7619 ze dne 31.7.2007 (69.400,- Kč x 12 měsíců).</t>
  </si>
  <si>
    <t>Zvýšení příspěvku na stravenky.</t>
  </si>
  <si>
    <t>Celkem kapitola 11 - Správa a zabezpečení</t>
  </si>
  <si>
    <t>Navýšení z důvodu vyšších cen nákupu výstroje pro službu strážníků.</t>
  </si>
  <si>
    <t>Nákup PC pro výkon služby - obměna, dovybavení nábytkem, dataprojektorem, prom. plátnem.</t>
  </si>
  <si>
    <t>Jízdní kola pro okrskáře.</t>
  </si>
  <si>
    <t>Navýšení položky na školení a vzdělávání, prolongace osvědčení, bezpečnost.</t>
  </si>
  <si>
    <t>Navýšení z důvodu zvýšení ceny za úklid a služby.</t>
  </si>
  <si>
    <t>Pravidelné hudební produkce v zahradní restauraci ND v PV - NI dotace MD v Prostějově.</t>
  </si>
  <si>
    <t>Inspirativní představení v rámci festivalu poezie WP (prodloužení o jeden den) - NI dotace KK DUHA.</t>
  </si>
  <si>
    <t>Regenerace parku Kolářovy sady (dne 9/10 2007 RMP schválila 1,5 mil. Kč na kácení stromů; tyto prostředky nebudou v roce 2008 nárokovány).</t>
  </si>
  <si>
    <t xml:space="preserve">Společnost Pozemstav Prostějov, a.s., má v pronájmu části městských pozemků p.č. 333 a p.č. 318/4 v k.ú. Čechovice u Prostějova, a to na dobu určitou do roku 2018. V souvislosti s předčasným ukončením nájmu (na pozemcích je plánována výstavba 50 Rdú požaduje společnost Pozemstav Prostějov, a.s.:
-  uhrazení nákladů na přestěhování skladů materiálu ve výši 971.040,-- Kč,
- likvidaci zeminy, suti a zpevněných ploch městem Prostějov (byl vznesen požadavek na odbor rozvoje a investic o zařazení akce, tj. likvidace zeminy, suti a zpevněných ploch, do návrhu rozpočtu roku 2008),
- bezplatné napojení pozemku p.č. 318/3  v k.ú. Čechovice u Prostějova na inženýrské sítě a komunikace, které město v dané lokalitě má budovat.
</t>
  </si>
  <si>
    <t>Domovní správa Prostějov, s.r.o., předložila požadavek na postupnou obnovu stávajícího vybavení šaten v HŽP Aréně Prostějov. Pro příští rok navrhuje výměnu lavic s věšákem ve 4 šatnách.</t>
  </si>
  <si>
    <t xml:space="preserve">Vybavení posledního poschodí ubytovny v Kostelecké ul. 17 (20 válend, 20 židlí, 10 stolů, 10 skříní, 10 lednic) – předpokl.náklady 185.000,-- Kč.
Vybavení společenské místnosti  nově dokončeného DPS Polišenského ul. (10 stolů, 40 židlí, sedací souprava, konferenční stolek) – předpokl.náklady 120.000,-- Kč.
</t>
  </si>
  <si>
    <t>Celkem kapitola 50 - Správa majetku města</t>
  </si>
  <si>
    <t>3111
3113
3412
3231
3314
3319</t>
  </si>
  <si>
    <t xml:space="preserve">Přestože se ORI snažil od roku, kdy došlo ke změně DPH z 5% na 19% nenavyšovat požadavky na finanční prostředky na údržbu a opravy ZŠ a MŠ, ZUŠ, Sportcentrum, Duha, knihovna, v letošním návrhu rozpočtu není již tento stav nadále udržitelný.
Současný nárůst finančních požadavků jednotlivých zařízení je zásluhou odsunu některých oprav v předchozím období na pozdější dobu natolik vysoký, že ORI 
již není schopen je i po úpravě zabezpečit v původní výši finančních prostředků v úrovni roku 2007.
Částka 819 tis. Kč je dosažena po zásadní redukci požadavků jednotlivých zařízení.
Navýšení finančních prostředků nelze řešit přesunem fin. prostředků v rámci kapitoly 60.
</t>
  </si>
  <si>
    <t>Celkem kapitola 60 - Rozvoj a investice</t>
  </si>
  <si>
    <t>Celkem kapitola 70 - Finanční</t>
  </si>
  <si>
    <t>Příspěvek na penzijní připojištění – v případě schválení nové kolektivní smlouvy, která by umožňovala poskytování příspěvku zaměstnavatele na penzijní připojištění (250,- Kč na zaměstnance) u všech registrovaných penzijních fondů (v současné době je možno poskytnout příspěvek jen u dvou penzijních fondů).</t>
  </si>
  <si>
    <t>Stravování – z důvodu jednání o nové kolektivní smlouvě, ve které by došlo k navýšení příspěvku zaměstnavatele na stravenky o 4,- Kč.</t>
  </si>
  <si>
    <t>Celkem kapitola 71 - Sociální fond</t>
  </si>
  <si>
    <t>Veřejné osvětlení - doplnění a obměna světel vánoční výzdoby.</t>
  </si>
  <si>
    <t>Péče o vzhled obcí a veřejnou zeleň - revitalizace hlavní (lipové) aleje.</t>
  </si>
  <si>
    <t>Sběr a svoz komunálních odpadů - soutěž ve sběru papíru.</t>
  </si>
  <si>
    <t>Provozní náklady a náklady na likvidaci odpadu z nově vybudovaného sběrného dvora (uplatňováno na základě úkolů uložených 38. poradou vedení města ze dne 8.10.2007).</t>
  </si>
  <si>
    <t>Program rozvoje bydlení a bytové hospodářství - opravy bytů a nebytových prostor.</t>
  </si>
  <si>
    <t>poradenské a konzultační služby - veřejná obchodní soutěž na správu bytů a nebytových prostor.</t>
  </si>
  <si>
    <t>Celkem</t>
  </si>
  <si>
    <t>Neinvestiční transfery církvím a náboženským společnostem - Regenerace MPZ a MPR.</t>
  </si>
  <si>
    <t>Účelové neunvestiční transfery nepodnikajícím fyzickým osobám - Regenerace MPZ a MPR.</t>
  </si>
  <si>
    <t>Údržba BK Hloučela na základě smlouvy s ČSOP.</t>
  </si>
  <si>
    <t>Grantový systém</t>
  </si>
  <si>
    <t>Kulturní komise</t>
  </si>
  <si>
    <t>Komise pro mládež a tělovýchovu</t>
  </si>
  <si>
    <t>Komise pro výchovu a vzdělávání</t>
  </si>
  <si>
    <t>Celkem kapitola 21 - Sociální věci</t>
  </si>
  <si>
    <t>Komise sociální a zdravotní</t>
  </si>
  <si>
    <t>Komise životního prostředí</t>
  </si>
  <si>
    <t>Komise prevence kriminality</t>
  </si>
  <si>
    <t>Celkem kapitola 41 - Doprava</t>
  </si>
  <si>
    <t>Vynulování již zařazených položek VFP (komise, granty).</t>
  </si>
  <si>
    <t>Příslušenství pro doskočiště skoku vysokého na RG a ZŠ města PV - dotace RG a ZŠ města PV.</t>
  </si>
  <si>
    <t>Úhrada prokazatelné ztráty v MHD.</t>
  </si>
  <si>
    <t>Nákup uměleckých předmětů.</t>
  </si>
  <si>
    <t>VFP - BK PV, HK Jestřábi PV, BC DTJ PV, VK PV.</t>
  </si>
  <si>
    <t>VFP - OSSP (provoz Azylového centra).</t>
  </si>
  <si>
    <t>Programy rozvoje bydlení a byt. hosp. - opravy a údržba.</t>
  </si>
  <si>
    <t>Neinvestiční výdaje zařazené do návrhu rozpočtu na základě usnesení 22. RMP č. 7819 a 7820 ze dne 9.10.2007, 25. RMP č. 7879, 7880 a 7886 ze dne 6.11.2007, 26. RMP č. 7961 ze dne 20.11.2007, rozhodnutí orgánů města v období 21. – 30.11. 2007 a doporučení pracovního semináře ZMP ze dne 3.12.2007.</t>
  </si>
  <si>
    <t>Neinvestiční výdaje, které nebyly doporučeny zařadit do návrhu rozpočtu na základě usnesení 22. RMP č. 7819 a 7820 ze dne 9.10.2007, 25. RMP č. 7879, 7880 a 7886 ze dne 6.11.2007, 26. RMP č. 7961 ze dne 20.11.2007, rozhodnutí orgánů města v období 21. – 30.11. 2007 a doporučení pracovního semináře ZMP ze dne 3.12.2007.</t>
  </si>
  <si>
    <t>Prostředky pro nerozdělenou veřejnou finanční podporu (RMP 9/10 - sníženo o 8.960 tis. Kč; RMP 6/11 - navýšeno o 16.820 tis. Kč; RMP 20/11 - sníženo o 13.500 tis. Kč; 30/11 - sníženo o 80 tis. Kč).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</si>
</sst>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0"/>
      <name val="Arial CE"/>
      <family val="0"/>
    </font>
    <font>
      <sz val="9"/>
      <name val="Times New Roman CE"/>
      <family val="1"/>
    </font>
    <font>
      <b/>
      <sz val="5"/>
      <name val="Times New Roman CE"/>
      <family val="1"/>
    </font>
    <font>
      <b/>
      <u val="single"/>
      <sz val="10"/>
      <name val="Times New Roman CE"/>
      <family val="1"/>
    </font>
    <font>
      <sz val="8"/>
      <name val="Times New Roman"/>
      <family val="1"/>
    </font>
    <font>
      <sz val="8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4" fontId="8" fillId="17" borderId="25" xfId="0" applyNumberFormat="1" applyFont="1" applyFill="1" applyBorder="1" applyAlignment="1">
      <alignment horizontal="right"/>
    </xf>
    <xf numFmtId="0" fontId="8" fillId="17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17" borderId="26" xfId="0" applyFont="1" applyFill="1" applyBorder="1" applyAlignment="1">
      <alignment/>
    </xf>
    <xf numFmtId="0" fontId="8" fillId="17" borderId="27" xfId="0" applyFont="1" applyFill="1" applyBorder="1" applyAlignment="1">
      <alignment horizontal="center" vertical="top"/>
    </xf>
    <xf numFmtId="0" fontId="8" fillId="17" borderId="28" xfId="0" applyFont="1" applyFill="1" applyBorder="1" applyAlignment="1">
      <alignment horizontal="center" vertical="top"/>
    </xf>
    <xf numFmtId="0" fontId="8" fillId="17" borderId="29" xfId="0" applyFont="1" applyFill="1" applyBorder="1" applyAlignment="1">
      <alignment horizontal="center" vertical="top"/>
    </xf>
    <xf numFmtId="0" fontId="9" fillId="17" borderId="25" xfId="0" applyFont="1" applyFill="1" applyBorder="1" applyAlignment="1">
      <alignment/>
    </xf>
    <xf numFmtId="0" fontId="8" fillId="17" borderId="30" xfId="0" applyFont="1" applyFill="1" applyBorder="1" applyAlignment="1">
      <alignment horizontal="center" vertical="top"/>
    </xf>
    <xf numFmtId="0" fontId="8" fillId="17" borderId="31" xfId="0" applyFont="1" applyFill="1" applyBorder="1" applyAlignment="1">
      <alignment horizontal="center" vertical="top"/>
    </xf>
    <xf numFmtId="0" fontId="8" fillId="17" borderId="32" xfId="0" applyFont="1" applyFill="1" applyBorder="1" applyAlignment="1">
      <alignment horizontal="center" vertical="top"/>
    </xf>
    <xf numFmtId="4" fontId="8" fillId="17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 wrapText="1"/>
    </xf>
    <xf numFmtId="4" fontId="4" fillId="0" borderId="35" xfId="0" applyNumberFormat="1" applyFont="1" applyBorder="1" applyAlignment="1">
      <alignment horizontal="right" vertical="top" wrapText="1"/>
    </xf>
    <xf numFmtId="0" fontId="4" fillId="0" borderId="36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4" fontId="11" fillId="17" borderId="25" xfId="0" applyNumberFormat="1" applyFont="1" applyFill="1" applyBorder="1" applyAlignment="1">
      <alignment horizontal="right"/>
    </xf>
    <xf numFmtId="0" fontId="11" fillId="17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0" fontId="13" fillId="17" borderId="24" xfId="0" applyFont="1" applyFill="1" applyBorder="1" applyAlignment="1">
      <alignment horizontal="center" vertical="top"/>
    </xf>
    <xf numFmtId="0" fontId="8" fillId="17" borderId="20" xfId="0" applyFont="1" applyFill="1" applyBorder="1" applyAlignment="1">
      <alignment horizontal="center" vertical="top" wrapText="1"/>
    </xf>
    <xf numFmtId="0" fontId="8" fillId="17" borderId="20" xfId="0" applyFont="1" applyFill="1" applyBorder="1" applyAlignment="1">
      <alignment vertical="top" wrapText="1"/>
    </xf>
    <xf numFmtId="4" fontId="8" fillId="17" borderId="20" xfId="0" applyNumberFormat="1" applyFont="1" applyFill="1" applyBorder="1" applyAlignment="1">
      <alignment horizontal="right" vertical="top" wrapText="1"/>
    </xf>
    <xf numFmtId="0" fontId="8" fillId="17" borderId="2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2" fillId="4" borderId="25" xfId="0" applyFont="1" applyFill="1" applyBorder="1" applyAlignment="1">
      <alignment horizontal="center"/>
    </xf>
    <xf numFmtId="4" fontId="2" fillId="4" borderId="25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4" fontId="4" fillId="0" borderId="38" xfId="0" applyNumberFormat="1" applyFont="1" applyFill="1" applyBorder="1" applyAlignment="1">
      <alignment horizontal="right" vertical="top" wrapText="1"/>
    </xf>
    <xf numFmtId="0" fontId="4" fillId="0" borderId="3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17" borderId="27" xfId="0" applyFont="1" applyFill="1" applyBorder="1" applyAlignment="1">
      <alignment horizontal="center" vertical="top"/>
    </xf>
    <xf numFmtId="0" fontId="8" fillId="17" borderId="28" xfId="0" applyFont="1" applyFill="1" applyBorder="1" applyAlignment="1">
      <alignment horizontal="center" vertical="top"/>
    </xf>
    <xf numFmtId="0" fontId="8" fillId="17" borderId="29" xfId="0" applyFont="1" applyFill="1" applyBorder="1" applyAlignment="1">
      <alignment horizontal="center" vertical="top"/>
    </xf>
    <xf numFmtId="0" fontId="11" fillId="17" borderId="27" xfId="0" applyFont="1" applyFill="1" applyBorder="1" applyAlignment="1">
      <alignment horizontal="center" vertical="top"/>
    </xf>
    <xf numFmtId="0" fontId="11" fillId="17" borderId="28" xfId="0" applyFont="1" applyFill="1" applyBorder="1" applyAlignment="1">
      <alignment horizontal="center" vertical="top"/>
    </xf>
    <xf numFmtId="0" fontId="11" fillId="17" borderId="29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8" fillId="17" borderId="25" xfId="0" applyFont="1" applyFill="1" applyBorder="1" applyAlignment="1">
      <alignment horizontal="center"/>
    </xf>
    <xf numFmtId="0" fontId="8" fillId="17" borderId="25" xfId="0" applyFont="1" applyFill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6.375" style="2" customWidth="1"/>
    <col min="2" max="2" width="9.625" style="2" customWidth="1"/>
    <col min="3" max="3" width="5.00390625" style="2" customWidth="1"/>
    <col min="4" max="4" width="7.25390625" style="2" customWidth="1"/>
    <col min="5" max="5" width="7.125" style="2" customWidth="1"/>
    <col min="6" max="6" width="11.75390625" style="4" customWidth="1"/>
    <col min="7" max="7" width="84.25390625" style="1" customWidth="1"/>
    <col min="8" max="16384" width="9.125" style="1" customWidth="1"/>
  </cols>
  <sheetData>
    <row r="1" spans="1:7" s="5" customFormat="1" ht="25.5" customHeight="1">
      <c r="A1" s="86" t="s">
        <v>61</v>
      </c>
      <c r="B1" s="86"/>
      <c r="C1" s="86"/>
      <c r="D1" s="86"/>
      <c r="E1" s="86"/>
      <c r="F1" s="86"/>
      <c r="G1" s="86"/>
    </row>
    <row r="2" ht="12.75" customHeight="1"/>
    <row r="3" spans="1:7" s="3" customFormat="1" ht="7.5">
      <c r="A3" s="72" t="s">
        <v>0</v>
      </c>
      <c r="B3" s="72" t="s">
        <v>5</v>
      </c>
      <c r="C3" s="72" t="s">
        <v>1</v>
      </c>
      <c r="D3" s="72" t="s">
        <v>2</v>
      </c>
      <c r="E3" s="72" t="s">
        <v>3</v>
      </c>
      <c r="F3" s="73" t="s">
        <v>4</v>
      </c>
      <c r="G3" s="72" t="s">
        <v>6</v>
      </c>
    </row>
    <row r="4" spans="1:7" s="33" customFormat="1" ht="12.75" customHeight="1">
      <c r="A4" s="17">
        <v>10</v>
      </c>
      <c r="B4" s="18"/>
      <c r="C4" s="18">
        <v>6171</v>
      </c>
      <c r="D4" s="18">
        <v>5169</v>
      </c>
      <c r="E4" s="37"/>
      <c r="F4" s="19">
        <v>292.8</v>
      </c>
      <c r="G4" s="20" t="s">
        <v>13</v>
      </c>
    </row>
    <row r="5" spans="1:7" s="40" customFormat="1" ht="10.5">
      <c r="A5" s="87"/>
      <c r="B5" s="87"/>
      <c r="C5" s="87"/>
      <c r="D5" s="87"/>
      <c r="E5" s="87"/>
      <c r="F5" s="38">
        <f>SUM(F4)</f>
        <v>292.8</v>
      </c>
      <c r="G5" s="39" t="s">
        <v>7</v>
      </c>
    </row>
    <row r="6" spans="1:7" s="40" customFormat="1" ht="11.25">
      <c r="A6" s="9">
        <v>11</v>
      </c>
      <c r="B6" s="10"/>
      <c r="C6" s="10">
        <v>6171</v>
      </c>
      <c r="D6" s="10">
        <v>5169</v>
      </c>
      <c r="E6" s="11"/>
      <c r="F6" s="12">
        <v>250</v>
      </c>
      <c r="G6" s="13" t="s">
        <v>14</v>
      </c>
    </row>
    <row r="7" spans="1:7" s="40" customFormat="1" ht="10.5">
      <c r="A7" s="87"/>
      <c r="B7" s="87"/>
      <c r="C7" s="87"/>
      <c r="D7" s="87"/>
      <c r="E7" s="87"/>
      <c r="F7" s="38">
        <f>SUM(F6)</f>
        <v>250</v>
      </c>
      <c r="G7" s="39" t="s">
        <v>15</v>
      </c>
    </row>
    <row r="8" spans="1:7" s="33" customFormat="1" ht="11.25">
      <c r="A8" s="17">
        <v>13</v>
      </c>
      <c r="B8" s="10"/>
      <c r="C8" s="60">
        <v>5311</v>
      </c>
      <c r="D8" s="60">
        <v>5134</v>
      </c>
      <c r="E8" s="60"/>
      <c r="F8" s="31">
        <v>70</v>
      </c>
      <c r="G8" s="67" t="s">
        <v>16</v>
      </c>
    </row>
    <row r="9" spans="1:7" s="33" customFormat="1" ht="13.5" customHeight="1">
      <c r="A9" s="17">
        <v>13</v>
      </c>
      <c r="B9" s="10"/>
      <c r="C9" s="60">
        <v>5311</v>
      </c>
      <c r="D9" s="60">
        <v>5137</v>
      </c>
      <c r="E9" s="60"/>
      <c r="F9" s="61">
        <v>60</v>
      </c>
      <c r="G9" s="68" t="s">
        <v>17</v>
      </c>
    </row>
    <row r="10" spans="1:7" s="33" customFormat="1" ht="12" customHeight="1">
      <c r="A10" s="17">
        <v>13</v>
      </c>
      <c r="B10" s="10"/>
      <c r="C10" s="60">
        <v>5311</v>
      </c>
      <c r="D10" s="60">
        <v>5137</v>
      </c>
      <c r="E10" s="60"/>
      <c r="F10" s="69">
        <v>40</v>
      </c>
      <c r="G10" s="70" t="s">
        <v>18</v>
      </c>
    </row>
    <row r="11" spans="1:7" s="33" customFormat="1" ht="13.5" customHeight="1">
      <c r="A11" s="17">
        <v>13</v>
      </c>
      <c r="B11" s="10"/>
      <c r="C11" s="60">
        <v>5311</v>
      </c>
      <c r="D11" s="60">
        <v>5167</v>
      </c>
      <c r="E11" s="60"/>
      <c r="F11" s="69">
        <v>30</v>
      </c>
      <c r="G11" s="70" t="s">
        <v>19</v>
      </c>
    </row>
    <row r="12" spans="1:7" s="33" customFormat="1" ht="15" customHeight="1">
      <c r="A12" s="17">
        <v>13</v>
      </c>
      <c r="B12" s="10"/>
      <c r="C12" s="60">
        <v>5311</v>
      </c>
      <c r="D12" s="60">
        <v>5169</v>
      </c>
      <c r="E12" s="60"/>
      <c r="F12" s="36">
        <v>50</v>
      </c>
      <c r="G12" s="71" t="s">
        <v>20</v>
      </c>
    </row>
    <row r="13" spans="1:7" s="40" customFormat="1" ht="11.25">
      <c r="A13" s="88"/>
      <c r="B13" s="88"/>
      <c r="C13" s="88"/>
      <c r="D13" s="88"/>
      <c r="E13" s="88"/>
      <c r="F13" s="38">
        <f>SUM(F8:F12)</f>
        <v>250</v>
      </c>
      <c r="G13" s="41" t="s">
        <v>11</v>
      </c>
    </row>
    <row r="14" spans="1:7" s="40" customFormat="1" ht="11.25">
      <c r="A14" s="29">
        <v>20</v>
      </c>
      <c r="B14" s="30">
        <v>200340</v>
      </c>
      <c r="C14" s="30">
        <v>3121</v>
      </c>
      <c r="D14" s="30">
        <v>5331</v>
      </c>
      <c r="E14" s="30"/>
      <c r="F14" s="31">
        <v>45</v>
      </c>
      <c r="G14" s="8" t="s">
        <v>55</v>
      </c>
    </row>
    <row r="15" spans="1:7" s="32" customFormat="1" ht="11.25">
      <c r="A15" s="59">
        <v>20</v>
      </c>
      <c r="B15" s="60">
        <v>204100</v>
      </c>
      <c r="C15" s="60">
        <v>3299</v>
      </c>
      <c r="D15" s="60">
        <v>5909</v>
      </c>
      <c r="E15" s="60"/>
      <c r="F15" s="61">
        <v>240</v>
      </c>
      <c r="G15" s="13" t="s">
        <v>48</v>
      </c>
    </row>
    <row r="16" spans="1:7" s="32" customFormat="1" ht="11.25">
      <c r="A16" s="59">
        <v>20</v>
      </c>
      <c r="B16" s="60">
        <v>202030</v>
      </c>
      <c r="C16" s="60">
        <v>3319</v>
      </c>
      <c r="D16" s="60">
        <v>5331</v>
      </c>
      <c r="E16" s="60"/>
      <c r="F16" s="61">
        <v>100</v>
      </c>
      <c r="G16" s="13" t="s">
        <v>22</v>
      </c>
    </row>
    <row r="17" spans="1:7" s="32" customFormat="1" ht="11.25">
      <c r="A17" s="59">
        <v>20</v>
      </c>
      <c r="B17" s="60">
        <v>203500</v>
      </c>
      <c r="C17" s="60">
        <v>3319</v>
      </c>
      <c r="D17" s="60">
        <v>5909</v>
      </c>
      <c r="E17" s="60"/>
      <c r="F17" s="61">
        <v>700</v>
      </c>
      <c r="G17" s="13" t="s">
        <v>45</v>
      </c>
    </row>
    <row r="18" spans="1:7" s="32" customFormat="1" ht="11.25">
      <c r="A18" s="59">
        <v>20</v>
      </c>
      <c r="B18" s="60">
        <v>204000</v>
      </c>
      <c r="C18" s="60">
        <v>3319</v>
      </c>
      <c r="D18" s="60">
        <v>5909</v>
      </c>
      <c r="E18" s="60"/>
      <c r="F18" s="61">
        <v>480</v>
      </c>
      <c r="G18" s="13" t="s">
        <v>46</v>
      </c>
    </row>
    <row r="19" spans="1:7" s="32" customFormat="1" ht="11.25">
      <c r="A19" s="59">
        <v>20</v>
      </c>
      <c r="B19" s="60">
        <v>203900</v>
      </c>
      <c r="C19" s="60">
        <v>3419</v>
      </c>
      <c r="D19" s="60">
        <v>5909</v>
      </c>
      <c r="E19" s="60"/>
      <c r="F19" s="61">
        <v>720</v>
      </c>
      <c r="G19" s="13" t="s">
        <v>47</v>
      </c>
    </row>
    <row r="20" spans="1:7" s="32" customFormat="1" ht="11.25">
      <c r="A20" s="59">
        <v>20</v>
      </c>
      <c r="B20" s="60"/>
      <c r="C20" s="60">
        <v>3319</v>
      </c>
      <c r="D20" s="60">
        <v>5177</v>
      </c>
      <c r="E20" s="60"/>
      <c r="F20" s="61">
        <v>-150</v>
      </c>
      <c r="G20" s="13" t="s">
        <v>57</v>
      </c>
    </row>
    <row r="21" spans="1:7" s="32" customFormat="1" ht="11.25">
      <c r="A21" s="58">
        <v>20</v>
      </c>
      <c r="B21" s="35"/>
      <c r="C21" s="35">
        <v>3419</v>
      </c>
      <c r="D21" s="35">
        <v>5222</v>
      </c>
      <c r="E21" s="35"/>
      <c r="F21" s="36">
        <v>12000</v>
      </c>
      <c r="G21" s="16" t="s">
        <v>58</v>
      </c>
    </row>
    <row r="22" spans="1:7" s="40" customFormat="1" ht="11.25">
      <c r="A22" s="80"/>
      <c r="B22" s="81"/>
      <c r="C22" s="81"/>
      <c r="D22" s="81"/>
      <c r="E22" s="82"/>
      <c r="F22" s="38">
        <f>SUM(F14:F21)</f>
        <v>14135</v>
      </c>
      <c r="G22" s="45" t="s">
        <v>8</v>
      </c>
    </row>
    <row r="23" spans="1:7" s="40" customFormat="1" ht="11.25">
      <c r="A23" s="29">
        <v>21</v>
      </c>
      <c r="B23" s="30">
        <v>210100</v>
      </c>
      <c r="C23" s="30">
        <v>4339</v>
      </c>
      <c r="D23" s="30">
        <v>5909</v>
      </c>
      <c r="E23" s="30"/>
      <c r="F23" s="31">
        <v>480</v>
      </c>
      <c r="G23" s="8" t="s">
        <v>50</v>
      </c>
    </row>
    <row r="24" spans="1:7" s="40" customFormat="1" ht="11.25">
      <c r="A24" s="75">
        <v>21</v>
      </c>
      <c r="B24" s="76"/>
      <c r="C24" s="76">
        <v>4319</v>
      </c>
      <c r="D24" s="76">
        <v>5222</v>
      </c>
      <c r="E24" s="76"/>
      <c r="F24" s="77">
        <v>1500</v>
      </c>
      <c r="G24" s="78" t="s">
        <v>59</v>
      </c>
    </row>
    <row r="25" spans="1:7" s="40" customFormat="1" ht="11.25">
      <c r="A25" s="80"/>
      <c r="B25" s="81"/>
      <c r="C25" s="81"/>
      <c r="D25" s="81"/>
      <c r="E25" s="82"/>
      <c r="F25" s="38">
        <f>SUM(F23:F24)</f>
        <v>1980</v>
      </c>
      <c r="G25" s="45" t="s">
        <v>49</v>
      </c>
    </row>
    <row r="26" spans="1:7" s="40" customFormat="1" ht="22.5">
      <c r="A26" s="29">
        <v>40</v>
      </c>
      <c r="B26" s="30"/>
      <c r="C26" s="30">
        <v>3745</v>
      </c>
      <c r="D26" s="30">
        <v>5171</v>
      </c>
      <c r="E26" s="30"/>
      <c r="F26" s="31">
        <v>4100</v>
      </c>
      <c r="G26" s="8" t="s">
        <v>23</v>
      </c>
    </row>
    <row r="27" spans="1:7" s="40" customFormat="1" ht="11.25">
      <c r="A27" s="59">
        <v>40</v>
      </c>
      <c r="B27" s="60">
        <v>405057</v>
      </c>
      <c r="C27" s="60">
        <v>3745</v>
      </c>
      <c r="D27" s="60">
        <v>5169</v>
      </c>
      <c r="E27" s="60"/>
      <c r="F27" s="61">
        <v>50</v>
      </c>
      <c r="G27" s="13" t="s">
        <v>44</v>
      </c>
    </row>
    <row r="28" spans="1:7" s="40" customFormat="1" ht="11.25">
      <c r="A28" s="58">
        <v>40</v>
      </c>
      <c r="B28" s="35">
        <v>404003</v>
      </c>
      <c r="C28" s="35">
        <v>3799</v>
      </c>
      <c r="D28" s="35">
        <v>5909</v>
      </c>
      <c r="E28" s="35"/>
      <c r="F28" s="36">
        <v>240</v>
      </c>
      <c r="G28" s="16" t="s">
        <v>51</v>
      </c>
    </row>
    <row r="29" spans="1:7" s="40" customFormat="1" ht="11.25">
      <c r="A29" s="42"/>
      <c r="B29" s="43"/>
      <c r="C29" s="43"/>
      <c r="D29" s="43"/>
      <c r="E29" s="44"/>
      <c r="F29" s="38">
        <f>SUM(F26:F28)</f>
        <v>4390</v>
      </c>
      <c r="G29" s="45" t="s">
        <v>9</v>
      </c>
    </row>
    <row r="30" spans="1:7" s="40" customFormat="1" ht="11.25">
      <c r="A30" s="29">
        <v>41</v>
      </c>
      <c r="B30" s="30">
        <v>410600</v>
      </c>
      <c r="C30" s="30">
        <v>5311</v>
      </c>
      <c r="D30" s="30">
        <v>5909</v>
      </c>
      <c r="E30" s="30"/>
      <c r="F30" s="31">
        <v>200</v>
      </c>
      <c r="G30" s="8" t="s">
        <v>52</v>
      </c>
    </row>
    <row r="31" spans="1:7" s="40" customFormat="1" ht="11.25">
      <c r="A31" s="58">
        <v>41</v>
      </c>
      <c r="B31" s="35"/>
      <c r="C31" s="35">
        <v>2221</v>
      </c>
      <c r="D31" s="35">
        <v>5193</v>
      </c>
      <c r="E31" s="35"/>
      <c r="F31" s="36">
        <v>553</v>
      </c>
      <c r="G31" s="16" t="s">
        <v>56</v>
      </c>
    </row>
    <row r="32" spans="1:7" s="40" customFormat="1" ht="11.25">
      <c r="A32" s="46"/>
      <c r="B32" s="47"/>
      <c r="C32" s="47"/>
      <c r="D32" s="47"/>
      <c r="E32" s="48"/>
      <c r="F32" s="49">
        <f>SUM(F30:F31)</f>
        <v>753</v>
      </c>
      <c r="G32" s="45" t="s">
        <v>53</v>
      </c>
    </row>
    <row r="33" spans="1:7" s="40" customFormat="1" ht="11.25">
      <c r="A33" s="24">
        <v>50</v>
      </c>
      <c r="B33" s="6"/>
      <c r="C33" s="6">
        <v>3322</v>
      </c>
      <c r="D33" s="6">
        <v>5223</v>
      </c>
      <c r="E33" s="6"/>
      <c r="F33" s="7">
        <v>-200</v>
      </c>
      <c r="G33" s="8" t="s">
        <v>42</v>
      </c>
    </row>
    <row r="34" spans="1:7" s="40" customFormat="1" ht="11.25">
      <c r="A34" s="25">
        <v>50</v>
      </c>
      <c r="B34" s="10"/>
      <c r="C34" s="10">
        <v>3322</v>
      </c>
      <c r="D34" s="10">
        <v>5493</v>
      </c>
      <c r="E34" s="10"/>
      <c r="F34" s="12">
        <v>-500</v>
      </c>
      <c r="G34" s="13" t="s">
        <v>43</v>
      </c>
    </row>
    <row r="35" spans="1:7" s="33" customFormat="1" ht="90" customHeight="1">
      <c r="A35" s="26">
        <v>50</v>
      </c>
      <c r="B35" s="14"/>
      <c r="C35" s="14">
        <v>6171</v>
      </c>
      <c r="D35" s="14">
        <v>5169</v>
      </c>
      <c r="E35" s="14"/>
      <c r="F35" s="15">
        <v>971.04</v>
      </c>
      <c r="G35" s="16" t="s">
        <v>24</v>
      </c>
    </row>
    <row r="36" spans="1:7" s="54" customFormat="1" ht="11.25">
      <c r="A36" s="80"/>
      <c r="B36" s="81"/>
      <c r="C36" s="81"/>
      <c r="D36" s="81"/>
      <c r="E36" s="82"/>
      <c r="F36" s="38">
        <f>SUM(F33:F35)</f>
        <v>271.03999999999996</v>
      </c>
      <c r="G36" s="45" t="s">
        <v>27</v>
      </c>
    </row>
    <row r="37" spans="1:7" s="54" customFormat="1" ht="22.5">
      <c r="A37" s="27">
        <v>70</v>
      </c>
      <c r="B37" s="21">
        <v>708000</v>
      </c>
      <c r="C37" s="21">
        <v>6409</v>
      </c>
      <c r="D37" s="21">
        <v>5909</v>
      </c>
      <c r="E37" s="28"/>
      <c r="F37" s="22">
        <v>-5720</v>
      </c>
      <c r="G37" s="23" t="s">
        <v>63</v>
      </c>
    </row>
    <row r="38" spans="1:7" s="54" customFormat="1" ht="11.25">
      <c r="A38" s="80"/>
      <c r="B38" s="81"/>
      <c r="C38" s="81"/>
      <c r="D38" s="81"/>
      <c r="E38" s="82"/>
      <c r="F38" s="38">
        <f>SUM(F37)</f>
        <v>-5720</v>
      </c>
      <c r="G38" s="45" t="s">
        <v>31</v>
      </c>
    </row>
    <row r="39" spans="1:7" s="54" customFormat="1" ht="34.5" customHeight="1">
      <c r="A39" s="27">
        <v>71</v>
      </c>
      <c r="B39" s="21">
        <v>710080</v>
      </c>
      <c r="C39" s="21">
        <v>6171</v>
      </c>
      <c r="D39" s="21">
        <v>5499</v>
      </c>
      <c r="E39" s="28"/>
      <c r="F39" s="22">
        <v>50</v>
      </c>
      <c r="G39" s="23" t="s">
        <v>32</v>
      </c>
    </row>
    <row r="40" spans="1:7" s="54" customFormat="1" ht="22.5">
      <c r="A40" s="27">
        <v>71</v>
      </c>
      <c r="B40" s="21">
        <v>710060</v>
      </c>
      <c r="C40" s="21">
        <v>6171</v>
      </c>
      <c r="D40" s="21">
        <v>5169</v>
      </c>
      <c r="E40" s="28"/>
      <c r="F40" s="22">
        <v>250</v>
      </c>
      <c r="G40" s="23" t="s">
        <v>33</v>
      </c>
    </row>
    <row r="41" spans="1:7" s="54" customFormat="1" ht="11.25">
      <c r="A41" s="80"/>
      <c r="B41" s="81"/>
      <c r="C41" s="81"/>
      <c r="D41" s="81"/>
      <c r="E41" s="82"/>
      <c r="F41" s="38">
        <f>SUM(F39:F40)</f>
        <v>300</v>
      </c>
      <c r="G41" s="45" t="s">
        <v>34</v>
      </c>
    </row>
    <row r="42" spans="1:7" s="33" customFormat="1" ht="11.25">
      <c r="A42" s="24">
        <v>90</v>
      </c>
      <c r="B42" s="6">
        <v>900600</v>
      </c>
      <c r="C42" s="6">
        <v>3631</v>
      </c>
      <c r="D42" s="6">
        <v>5171</v>
      </c>
      <c r="E42" s="6"/>
      <c r="F42" s="7">
        <v>300</v>
      </c>
      <c r="G42" s="8" t="s">
        <v>35</v>
      </c>
    </row>
    <row r="43" spans="1:7" s="33" customFormat="1" ht="11.25">
      <c r="A43" s="50">
        <v>90</v>
      </c>
      <c r="B43" s="51">
        <v>900400</v>
      </c>
      <c r="C43" s="51">
        <v>3745</v>
      </c>
      <c r="D43" s="51">
        <v>5171</v>
      </c>
      <c r="E43" s="51"/>
      <c r="F43" s="52">
        <v>2500</v>
      </c>
      <c r="G43" s="53" t="s">
        <v>36</v>
      </c>
    </row>
    <row r="44" spans="1:7" s="33" customFormat="1" ht="11.25">
      <c r="A44" s="25">
        <v>90</v>
      </c>
      <c r="B44" s="10">
        <v>900200</v>
      </c>
      <c r="C44" s="10">
        <v>3722</v>
      </c>
      <c r="D44" s="10">
        <v>5194</v>
      </c>
      <c r="E44" s="11"/>
      <c r="F44" s="12">
        <v>90</v>
      </c>
      <c r="G44" s="13" t="s">
        <v>37</v>
      </c>
    </row>
    <row r="45" spans="1:7" s="33" customFormat="1" ht="22.5">
      <c r="A45" s="26">
        <v>90</v>
      </c>
      <c r="B45" s="14">
        <v>900200</v>
      </c>
      <c r="C45" s="14">
        <v>3722</v>
      </c>
      <c r="D45" s="14">
        <v>5169</v>
      </c>
      <c r="E45" s="34"/>
      <c r="F45" s="15">
        <v>500</v>
      </c>
      <c r="G45" s="16" t="s">
        <v>38</v>
      </c>
    </row>
    <row r="46" spans="1:7" s="33" customFormat="1" ht="11.25">
      <c r="A46" s="80"/>
      <c r="B46" s="81"/>
      <c r="C46" s="81"/>
      <c r="D46" s="81"/>
      <c r="E46" s="82"/>
      <c r="F46" s="38">
        <f>SUM(F42:F45)</f>
        <v>3390</v>
      </c>
      <c r="G46" s="45" t="s">
        <v>12</v>
      </c>
    </row>
    <row r="47" spans="1:7" s="33" customFormat="1" ht="12.75" customHeight="1">
      <c r="A47" s="24">
        <v>91</v>
      </c>
      <c r="B47" s="6">
        <v>910100</v>
      </c>
      <c r="C47" s="6">
        <v>3619</v>
      </c>
      <c r="D47" s="6">
        <v>5166</v>
      </c>
      <c r="E47" s="79"/>
      <c r="F47" s="7">
        <v>100</v>
      </c>
      <c r="G47" s="8" t="s">
        <v>40</v>
      </c>
    </row>
    <row r="48" spans="1:7" s="33" customFormat="1" ht="12.75" customHeight="1">
      <c r="A48" s="26">
        <v>91</v>
      </c>
      <c r="B48" s="14">
        <v>910100</v>
      </c>
      <c r="C48" s="14">
        <v>3619</v>
      </c>
      <c r="D48" s="14">
        <v>5171</v>
      </c>
      <c r="E48" s="34"/>
      <c r="F48" s="15">
        <v>-14795</v>
      </c>
      <c r="G48" s="16" t="s">
        <v>60</v>
      </c>
    </row>
    <row r="49" spans="1:7" s="33" customFormat="1" ht="11.25">
      <c r="A49" s="80"/>
      <c r="B49" s="81"/>
      <c r="C49" s="81"/>
      <c r="D49" s="81"/>
      <c r="E49" s="82"/>
      <c r="F49" s="38">
        <f>SUM(F47:F48)</f>
        <v>-14695</v>
      </c>
      <c r="G49" s="45" t="s">
        <v>10</v>
      </c>
    </row>
    <row r="50" spans="1:7" s="33" customFormat="1" ht="11.25">
      <c r="A50" s="62"/>
      <c r="B50" s="63"/>
      <c r="C50" s="63"/>
      <c r="D50" s="63"/>
      <c r="E50" s="64"/>
      <c r="F50" s="65">
        <v>-2980</v>
      </c>
      <c r="G50" s="66" t="s">
        <v>54</v>
      </c>
    </row>
    <row r="51" spans="1:7" s="57" customFormat="1" ht="12.75">
      <c r="A51" s="83"/>
      <c r="B51" s="84"/>
      <c r="C51" s="84"/>
      <c r="D51" s="84"/>
      <c r="E51" s="85"/>
      <c r="F51" s="55">
        <f>SUM(F50,F49,F46,F41,F38,F36,F32,F29,F25,F22,F13,F5,F7)</f>
        <v>2616.840000000001</v>
      </c>
      <c r="G51" s="56" t="s">
        <v>41</v>
      </c>
    </row>
  </sheetData>
  <sheetProtection/>
  <mergeCells count="12">
    <mergeCell ref="A41:E41"/>
    <mergeCell ref="A25:E25"/>
    <mergeCell ref="A49:E49"/>
    <mergeCell ref="A51:E51"/>
    <mergeCell ref="A1:G1"/>
    <mergeCell ref="A5:E5"/>
    <mergeCell ref="A7:E7"/>
    <mergeCell ref="A46:E46"/>
    <mergeCell ref="A13:E13"/>
    <mergeCell ref="A22:E22"/>
    <mergeCell ref="A36:E36"/>
    <mergeCell ref="A38:E38"/>
  </mergeCells>
  <printOptions/>
  <pageMargins left="0.7874015748031497" right="0.7874015748031497" top="0.7874015748031497" bottom="0.7874015748031497" header="0.5118110236220472" footer="0.5118110236220472"/>
  <pageSetup firstPageNumber="15" useFirstPageNumber="1" horizontalDpi="300" verticalDpi="300" orientation="landscape" paperSize="9" r:id="rId1"/>
  <headerFooter alignWithMargins="0">
    <oddHeader>&amp;C&amp;"Times New Roman CE,Obyčejné"&amp;8Příloha č. 5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375" style="2" customWidth="1"/>
    <col min="2" max="2" width="9.625" style="2" customWidth="1"/>
    <col min="3" max="3" width="5.00390625" style="2" customWidth="1"/>
    <col min="4" max="4" width="7.25390625" style="2" customWidth="1"/>
    <col min="5" max="5" width="7.125" style="2" customWidth="1"/>
    <col min="6" max="6" width="11.75390625" style="4" customWidth="1"/>
    <col min="7" max="7" width="84.25390625" style="1" customWidth="1"/>
    <col min="8" max="16384" width="9.125" style="1" customWidth="1"/>
  </cols>
  <sheetData>
    <row r="1" spans="1:7" s="5" customFormat="1" ht="25.5" customHeight="1">
      <c r="A1" s="86" t="s">
        <v>62</v>
      </c>
      <c r="B1" s="86"/>
      <c r="C1" s="86"/>
      <c r="D1" s="86"/>
      <c r="E1" s="86"/>
      <c r="F1" s="86"/>
      <c r="G1" s="86"/>
    </row>
    <row r="3" spans="1:7" s="3" customFormat="1" ht="7.5">
      <c r="A3" s="72" t="s">
        <v>0</v>
      </c>
      <c r="B3" s="72" t="s">
        <v>5</v>
      </c>
      <c r="C3" s="72" t="s">
        <v>1</v>
      </c>
      <c r="D3" s="72" t="s">
        <v>2</v>
      </c>
      <c r="E3" s="72" t="s">
        <v>3</v>
      </c>
      <c r="F3" s="73" t="s">
        <v>4</v>
      </c>
      <c r="G3" s="72" t="s">
        <v>6</v>
      </c>
    </row>
    <row r="4" spans="1:7" s="33" customFormat="1" ht="11.25">
      <c r="A4" s="17">
        <v>13</v>
      </c>
      <c r="B4" s="10"/>
      <c r="C4" s="10">
        <v>5311</v>
      </c>
      <c r="D4" s="10">
        <v>5134</v>
      </c>
      <c r="E4" s="10"/>
      <c r="F4" s="7">
        <v>50</v>
      </c>
      <c r="G4" s="8" t="s">
        <v>16</v>
      </c>
    </row>
    <row r="5" spans="1:7" s="33" customFormat="1" ht="12.75" customHeight="1">
      <c r="A5" s="17">
        <v>13</v>
      </c>
      <c r="B5" s="10"/>
      <c r="C5" s="10">
        <v>5311</v>
      </c>
      <c r="D5" s="10">
        <v>5137</v>
      </c>
      <c r="E5" s="10"/>
      <c r="F5" s="12">
        <v>90</v>
      </c>
      <c r="G5" s="13" t="s">
        <v>17</v>
      </c>
    </row>
    <row r="6" spans="1:7" s="33" customFormat="1" ht="12" customHeight="1">
      <c r="A6" s="17">
        <v>13</v>
      </c>
      <c r="B6" s="10"/>
      <c r="C6" s="10">
        <v>5311</v>
      </c>
      <c r="D6" s="10">
        <v>5137</v>
      </c>
      <c r="E6" s="10"/>
      <c r="F6" s="22">
        <v>10</v>
      </c>
      <c r="G6" s="23" t="s">
        <v>18</v>
      </c>
    </row>
    <row r="7" spans="1:7" s="33" customFormat="1" ht="12.75" customHeight="1">
      <c r="A7" s="74">
        <v>13</v>
      </c>
      <c r="B7" s="21"/>
      <c r="C7" s="21">
        <v>5311</v>
      </c>
      <c r="D7" s="21">
        <v>5167</v>
      </c>
      <c r="E7" s="21"/>
      <c r="F7" s="22">
        <v>70</v>
      </c>
      <c r="G7" s="23" t="s">
        <v>19</v>
      </c>
    </row>
    <row r="8" spans="1:7" s="40" customFormat="1" ht="11.25">
      <c r="A8" s="88"/>
      <c r="B8" s="88"/>
      <c r="C8" s="88"/>
      <c r="D8" s="88"/>
      <c r="E8" s="88"/>
      <c r="F8" s="38">
        <f>SUM(F4:F7)</f>
        <v>220</v>
      </c>
      <c r="G8" s="45" t="s">
        <v>11</v>
      </c>
    </row>
    <row r="9" spans="1:7" s="32" customFormat="1" ht="12.75" customHeight="1">
      <c r="A9" s="29">
        <v>20</v>
      </c>
      <c r="B9" s="30"/>
      <c r="C9" s="30">
        <v>331</v>
      </c>
      <c r="D9" s="30">
        <v>5331</v>
      </c>
      <c r="E9" s="30"/>
      <c r="F9" s="31">
        <v>50</v>
      </c>
      <c r="G9" s="8" t="s">
        <v>21</v>
      </c>
    </row>
    <row r="10" spans="1:7" s="40" customFormat="1" ht="11.25">
      <c r="A10" s="80"/>
      <c r="B10" s="81"/>
      <c r="C10" s="81"/>
      <c r="D10" s="81"/>
      <c r="E10" s="82"/>
      <c r="F10" s="38">
        <f>SUM(F9:F9)</f>
        <v>50</v>
      </c>
      <c r="G10" s="45" t="s">
        <v>8</v>
      </c>
    </row>
    <row r="11" spans="1:7" s="33" customFormat="1" ht="22.5" customHeight="1">
      <c r="A11" s="50">
        <v>50</v>
      </c>
      <c r="B11" s="51"/>
      <c r="C11" s="51">
        <v>3412</v>
      </c>
      <c r="D11" s="51">
        <v>5137</v>
      </c>
      <c r="E11" s="51"/>
      <c r="F11" s="52">
        <v>500</v>
      </c>
      <c r="G11" s="53" t="s">
        <v>25</v>
      </c>
    </row>
    <row r="12" spans="1:7" s="33" customFormat="1" ht="44.25" customHeight="1">
      <c r="A12" s="27">
        <v>50</v>
      </c>
      <c r="B12" s="28"/>
      <c r="C12" s="21">
        <v>3612</v>
      </c>
      <c r="D12" s="21">
        <v>5137</v>
      </c>
      <c r="E12" s="28"/>
      <c r="F12" s="22">
        <v>305</v>
      </c>
      <c r="G12" s="23" t="s">
        <v>26</v>
      </c>
    </row>
    <row r="13" spans="1:7" s="54" customFormat="1" ht="11.25">
      <c r="A13" s="80"/>
      <c r="B13" s="81"/>
      <c r="C13" s="81"/>
      <c r="D13" s="81"/>
      <c r="E13" s="82"/>
      <c r="F13" s="38">
        <f>SUM(F11:F12)</f>
        <v>805</v>
      </c>
      <c r="G13" s="45" t="s">
        <v>27</v>
      </c>
    </row>
    <row r="14" spans="1:7" s="54" customFormat="1" ht="92.25" customHeight="1">
      <c r="A14" s="27">
        <v>60</v>
      </c>
      <c r="B14" s="21"/>
      <c r="C14" s="21" t="s">
        <v>28</v>
      </c>
      <c r="D14" s="21">
        <v>5171</v>
      </c>
      <c r="E14" s="28"/>
      <c r="F14" s="22">
        <v>819</v>
      </c>
      <c r="G14" s="23" t="s">
        <v>29</v>
      </c>
    </row>
    <row r="15" spans="1:7" s="54" customFormat="1" ht="11.25">
      <c r="A15" s="80"/>
      <c r="B15" s="81"/>
      <c r="C15" s="81"/>
      <c r="D15" s="81"/>
      <c r="E15" s="82"/>
      <c r="F15" s="38">
        <f>SUM(F14)</f>
        <v>819</v>
      </c>
      <c r="G15" s="45" t="s">
        <v>30</v>
      </c>
    </row>
    <row r="16" spans="1:7" s="33" customFormat="1" ht="11.25">
      <c r="A16" s="50">
        <v>90</v>
      </c>
      <c r="B16" s="51">
        <v>900400</v>
      </c>
      <c r="C16" s="51">
        <v>3745</v>
      </c>
      <c r="D16" s="51">
        <v>5171</v>
      </c>
      <c r="E16" s="51"/>
      <c r="F16" s="52">
        <v>2000</v>
      </c>
      <c r="G16" s="53" t="s">
        <v>36</v>
      </c>
    </row>
    <row r="17" spans="1:7" s="33" customFormat="1" ht="22.5">
      <c r="A17" s="26">
        <v>90</v>
      </c>
      <c r="B17" s="14">
        <v>900200</v>
      </c>
      <c r="C17" s="14">
        <v>3722</v>
      </c>
      <c r="D17" s="14">
        <v>5169</v>
      </c>
      <c r="E17" s="34"/>
      <c r="F17" s="15">
        <v>500</v>
      </c>
      <c r="G17" s="16" t="s">
        <v>38</v>
      </c>
    </row>
    <row r="18" spans="1:7" s="33" customFormat="1" ht="11.25">
      <c r="A18" s="80"/>
      <c r="B18" s="81"/>
      <c r="C18" s="81"/>
      <c r="D18" s="81"/>
      <c r="E18" s="82"/>
      <c r="F18" s="38">
        <f>SUM(F16:F17)</f>
        <v>2500</v>
      </c>
      <c r="G18" s="45" t="s">
        <v>12</v>
      </c>
    </row>
    <row r="19" spans="1:7" s="33" customFormat="1" ht="11.25">
      <c r="A19" s="50">
        <v>91</v>
      </c>
      <c r="B19" s="51">
        <v>910100</v>
      </c>
      <c r="C19" s="51">
        <v>3619</v>
      </c>
      <c r="D19" s="51">
        <v>5171</v>
      </c>
      <c r="E19" s="51"/>
      <c r="F19" s="52">
        <v>1875</v>
      </c>
      <c r="G19" s="53" t="s">
        <v>39</v>
      </c>
    </row>
    <row r="20" spans="1:7" s="33" customFormat="1" ht="11.25">
      <c r="A20" s="80"/>
      <c r="B20" s="81"/>
      <c r="C20" s="81"/>
      <c r="D20" s="81"/>
      <c r="E20" s="82"/>
      <c r="F20" s="38">
        <f>SUM(F19:F19)</f>
        <v>1875</v>
      </c>
      <c r="G20" s="45" t="s">
        <v>10</v>
      </c>
    </row>
    <row r="21" spans="1:7" s="57" customFormat="1" ht="12.75">
      <c r="A21" s="83"/>
      <c r="B21" s="84"/>
      <c r="C21" s="84"/>
      <c r="D21" s="84"/>
      <c r="E21" s="85"/>
      <c r="F21" s="55">
        <f>SUM(F20,F18,F15,F13,F10,F8)</f>
        <v>6269</v>
      </c>
      <c r="G21" s="56" t="s">
        <v>41</v>
      </c>
    </row>
  </sheetData>
  <sheetProtection/>
  <mergeCells count="8">
    <mergeCell ref="A15:E15"/>
    <mergeCell ref="A18:E18"/>
    <mergeCell ref="A20:E20"/>
    <mergeCell ref="A21:E21"/>
    <mergeCell ref="A1:G1"/>
    <mergeCell ref="A8:E8"/>
    <mergeCell ref="A10:E10"/>
    <mergeCell ref="A13:E13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300" verticalDpi="300" orientation="landscape" paperSize="9" r:id="rId1"/>
  <headerFooter alignWithMargins="0">
    <oddHeader>&amp;C&amp;"Times New Roman CE,Obyčejné"&amp;8Příloha č. 6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2007-12-05T05:42:52Z</cp:lastPrinted>
  <dcterms:created xsi:type="dcterms:W3CDTF">2002-10-30T10:25:13Z</dcterms:created>
  <dcterms:modified xsi:type="dcterms:W3CDTF">2007-12-05T09:20:06Z</dcterms:modified>
  <cp:category/>
  <cp:version/>
  <cp:contentType/>
  <cp:contentStatus/>
</cp:coreProperties>
</file>