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46" windowWidth="15405" windowHeight="9705" activeTab="0"/>
  </bookViews>
  <sheets>
    <sheet name="Návrh ostatních investic" sheetId="1" r:id="rId1"/>
  </sheets>
  <definedNames>
    <definedName name="_xlnm.Print_Titles" localSheetId="0">'Návrh ostatních investic'!$1:$4</definedName>
  </definedNames>
  <calcPr fullCalcOnLoad="1"/>
</workbook>
</file>

<file path=xl/sharedStrings.xml><?xml version="1.0" encoding="utf-8"?>
<sst xmlns="http://schemas.openxmlformats.org/spreadsheetml/2006/main" count="59" uniqueCount="58">
  <si>
    <t>Peněžitý vklad do společnosti MI PRO STAV, s.r.o.(dohoda o VPP do roku 2014).</t>
  </si>
  <si>
    <t>Celkem kapitola 70 - Finanční</t>
  </si>
  <si>
    <t>V tis. Kč</t>
  </si>
  <si>
    <t>Hodnota díla</t>
  </si>
  <si>
    <t>Proinvest.</t>
  </si>
  <si>
    <t>Poř. číslo</t>
  </si>
  <si>
    <t>Kapitola</t>
  </si>
  <si>
    <t>Priorita</t>
  </si>
  <si>
    <t>Organizace</t>
  </si>
  <si>
    <t>ODPA</t>
  </si>
  <si>
    <t>Položka</t>
  </si>
  <si>
    <t>UZ</t>
  </si>
  <si>
    <t>celkem</t>
  </si>
  <si>
    <t>Text</t>
  </si>
  <si>
    <t>Celkem kapitola 20 - Školství a kultura</t>
  </si>
  <si>
    <t>Celkem kapitola 50 - Správa majetku města</t>
  </si>
  <si>
    <t>Investice "ostatní" celkem</t>
  </si>
  <si>
    <t>Celkem kapitola 12 - Krizové řízení</t>
  </si>
  <si>
    <t>Návrh pro zařazení investic "ostatních" do rozpočtu města Prostějova pro rok 2008</t>
  </si>
  <si>
    <t>Rok 2008</t>
  </si>
  <si>
    <t>Studie, záměry a plány bez jmenovitého určení.</t>
  </si>
  <si>
    <t>Celkem kapitola 11 - Správa a zabezpečení</t>
  </si>
  <si>
    <t>Celkem kapitola 61 - Stavební úřad</t>
  </si>
  <si>
    <t>Doplnění systému varování a vyrozumění obyvatelstva města Prostějova po ukončení výstavby II. etapy, podle připomínek a požadavků občanů (např. požadavek osadního výboru místní části Žešov).</t>
  </si>
  <si>
    <t>Nový modul Ginis - náhrada za nevyhovující modul WinKDF, ve kterém se žádosti o veřejnou finanční podporu zpracovávají v současné době.</t>
  </si>
  <si>
    <t>Celkem kapitola 13 - Městská policie</t>
  </si>
  <si>
    <t>Celkem kapitola 15 - Informační technologie</t>
  </si>
  <si>
    <t>Realizace II.etapy výstavby nadzemních hydrantů na území města Prostějova za účelem zlepšení jejich dosažitelnosti  pro jednotky HZS a SDH v zimních podmínkách.</t>
  </si>
  <si>
    <t>Rekonstrukce oken, vybudování přívodu vody, zateplení - hasičská zbrojnice Čechovice.</t>
  </si>
  <si>
    <t>Rekonstrukce svislého odpadního potrubí budova MěÚ Školní 4.</t>
  </si>
  <si>
    <t>Modernizace orientačního systému v budovách MěÚ.</t>
  </si>
  <si>
    <t>Rozšíření MKDS- kamery, záznam.</t>
  </si>
  <si>
    <t>Digitalizace rádiové sítě MP - I. etapa.</t>
  </si>
  <si>
    <t>Aplikační software (licence,upgrade, PCO, licence Pview).</t>
  </si>
  <si>
    <t>Dokoupení licencí MS OFFICE 2007.</t>
  </si>
  <si>
    <t>Databáze Oracle - Upgrade databáze Oracle - nutné pro zachování funkčnosti Ginis, spisová služba, www, GIS.</t>
  </si>
  <si>
    <t>Ginis EKO (SW ekonomické agendy - upgrade 2007 (roční aktualizace), zajištěno smluvně (provozní charakter).</t>
  </si>
  <si>
    <t>Ginis SSL (SW spisové služby - upgrade 2007 (roční aktualizace), zajištěno smluvně (provozní charakter).</t>
  </si>
  <si>
    <t>Antivirový program - nákup nového antivirového programu (stávající licence končí k 9.1.2008).</t>
  </si>
  <si>
    <t>SW pro pořizování a správu ÚAP - SW pro sběr dat, tvorbu ÚAP a export pro krajský úřad (vyplývá povinnost ze zákona do 31.12.2008).</t>
  </si>
  <si>
    <t>SW pro audit PC a hlídání legalnosti licencí v rámci MěÚ.</t>
  </si>
  <si>
    <t>HW server a SW Microsoft server 2007- nutná náhrada (databázový server).</t>
  </si>
  <si>
    <t>HW server a SW Microsoft server 2007- nutná náhrada (aplikační server).</t>
  </si>
  <si>
    <t>Licence na software pro MěÚ pro postupný přechod na aktuální verze.</t>
  </si>
  <si>
    <t>Zařízení pro ochranu sítě před neoprávněnými přístupy a průniky (IPS).</t>
  </si>
  <si>
    <t>Software pro management a diagnostiku počítačové sítě LAN.</t>
  </si>
  <si>
    <t>Obnova síťové infrastruktůry LAN.</t>
  </si>
  <si>
    <t>Aplikace pro řešení elektronické úřední desky (vyplývá ze zákona).</t>
  </si>
  <si>
    <t>RG a ZŠ města Prostějova, Studentská ul. 2 - doskočiště pro skok vysoký 54.000,-Kč; mobilní kryt pro doskočiště 41.000,-Kč.</t>
  </si>
  <si>
    <t>IV. změna Územního plánu sídelního útvaru Prostějov.</t>
  </si>
  <si>
    <t>Propojení Anglická – Určická:
p.č. 1799/1 (zast.pl.+objekt obč.vyb.), p.č. 1799/2 (zast.pl.+objekt obč.vyb.), p.č. 1800/1 k.ú. PV.</t>
  </si>
  <si>
    <t xml:space="preserve">Veřejné plochy sídl.E.Beneše:
= p.č. 5736/38,5736/59,5736/61,5736/2,5736/65,5736/67,6736/69,5736/71,5736/75,
   5736/14,5736/15,5736/56,5736/73,5736/7,5736/60,5736/63,5736/66,5736/72,
   5736/74 k.ú. PV – 9.491 m2.
</t>
  </si>
  <si>
    <t>Pokračování ve výkupech pro rozšíření průmyslové zóny sektor "G".</t>
  </si>
  <si>
    <t xml:space="preserve">Městské oddechové a sportovní centrum:
p.č. 6231/40 (139 m2), 6231/61 (304 m2), 6231/64 (161 m2) k.ú. PV (ÚZSVM)
(celková výměra 604 m2).
</t>
  </si>
  <si>
    <t xml:space="preserve">Notebook se seriovým portem k ovládání hlasovacího zařízení pro ZMP. Bude zároveň sloužit pro OIT ke konfiguraci switchů a UPS. Stávající NB již zcela nevyhovuje (nemá ani CD/DVD ROM mechaniku).
</t>
  </si>
  <si>
    <t xml:space="preserve">ZTV pro výstavbu RD za novou nemocnicí:
p.č. 335 k.ú. Čechovice – cca 1.540 m2.
</t>
  </si>
  <si>
    <t>Územně analytické podklady obce s rozšířenou působností Prostějov</t>
  </si>
  <si>
    <t xml:space="preserve">Poštovní server MS Exchange 2007- náhrada Lotus Notes po ukončení předplatného.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</si>
</sst>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\ &quot;Kč&quot;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color indexed="8"/>
      <name val="Times New Roman"/>
      <family val="1"/>
    </font>
    <font>
      <sz val="7"/>
      <name val="Times New Roman"/>
      <family val="1"/>
    </font>
    <font>
      <sz val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68" fontId="6" fillId="2" borderId="4" xfId="0" applyNumberFormat="1" applyFont="1" applyFill="1" applyBorder="1" applyAlignment="1">
      <alignment vertical="top"/>
    </xf>
    <xf numFmtId="168" fontId="7" fillId="2" borderId="4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168" fontId="7" fillId="2" borderId="5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8" fontId="6" fillId="0" borderId="0" xfId="0" applyNumberFormat="1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6" fillId="2" borderId="4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168" fontId="7" fillId="2" borderId="8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168" fontId="6" fillId="2" borderId="10" xfId="0" applyNumberFormat="1" applyFont="1" applyFill="1" applyBorder="1" applyAlignment="1">
      <alignment horizontal="centerContinuous" vertical="top"/>
    </xf>
    <xf numFmtId="0" fontId="4" fillId="0" borderId="0" xfId="0" applyFont="1" applyAlignment="1">
      <alignment/>
    </xf>
    <xf numFmtId="0" fontId="12" fillId="3" borderId="1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8" fillId="4" borderId="14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 vertical="top"/>
    </xf>
    <xf numFmtId="0" fontId="8" fillId="4" borderId="14" xfId="0" applyFont="1" applyFill="1" applyBorder="1" applyAlignment="1">
      <alignment horizontal="left" vertical="top"/>
    </xf>
    <xf numFmtId="0" fontId="7" fillId="5" borderId="1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0" borderId="15" xfId="0" applyFont="1" applyBorder="1" applyAlignment="1">
      <alignment/>
    </xf>
    <xf numFmtId="0" fontId="12" fillId="3" borderId="16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13" fillId="0" borderId="17" xfId="0" applyFont="1" applyBorder="1" applyAlignment="1">
      <alignment horizontal="justify" vertical="top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4" fontId="13" fillId="0" borderId="22" xfId="0" applyNumberFormat="1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4" fontId="13" fillId="0" borderId="11" xfId="0" applyNumberFormat="1" applyFont="1" applyBorder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4" fontId="13" fillId="0" borderId="24" xfId="0" applyNumberFormat="1" applyFont="1" applyBorder="1" applyAlignment="1">
      <alignment vertical="top"/>
    </xf>
    <xf numFmtId="4" fontId="8" fillId="4" borderId="14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8" fillId="4" borderId="14" xfId="0" applyNumberFormat="1" applyFont="1" applyFill="1" applyBorder="1" applyAlignment="1">
      <alignment vertical="top"/>
    </xf>
    <xf numFmtId="4" fontId="8" fillId="4" borderId="25" xfId="0" applyNumberFormat="1" applyFont="1" applyFill="1" applyBorder="1" applyAlignment="1">
      <alignment vertical="top"/>
    </xf>
    <xf numFmtId="4" fontId="4" fillId="0" borderId="13" xfId="0" applyNumberFormat="1" applyFont="1" applyBorder="1" applyAlignment="1">
      <alignment horizontal="right"/>
    </xf>
    <xf numFmtId="4" fontId="12" fillId="3" borderId="11" xfId="0" applyNumberFormat="1" applyFont="1" applyFill="1" applyBorder="1" applyAlignment="1">
      <alignment horizontal="right" vertical="top" wrapText="1"/>
    </xf>
    <xf numFmtId="4" fontId="12" fillId="3" borderId="24" xfId="0" applyNumberFormat="1" applyFont="1" applyFill="1" applyBorder="1" applyAlignment="1">
      <alignment horizontal="right" vertical="top" wrapText="1"/>
    </xf>
    <xf numFmtId="4" fontId="7" fillId="5" borderId="14" xfId="0" applyNumberFormat="1" applyFont="1" applyFill="1" applyBorder="1" applyAlignment="1">
      <alignment vertical="top"/>
    </xf>
    <xf numFmtId="4" fontId="8" fillId="4" borderId="4" xfId="0" applyNumberFormat="1" applyFont="1" applyFill="1" applyBorder="1" applyAlignment="1">
      <alignment vertical="top"/>
    </xf>
    <xf numFmtId="4" fontId="8" fillId="4" borderId="7" xfId="0" applyNumberFormat="1" applyFont="1" applyFill="1" applyBorder="1" applyAlignment="1">
      <alignment vertical="top"/>
    </xf>
    <xf numFmtId="0" fontId="4" fillId="0" borderId="26" xfId="0" applyFont="1" applyBorder="1" applyAlignment="1">
      <alignment/>
    </xf>
    <xf numFmtId="0" fontId="4" fillId="0" borderId="17" xfId="0" applyFont="1" applyBorder="1" applyAlignment="1">
      <alignment/>
    </xf>
    <xf numFmtId="0" fontId="8" fillId="4" borderId="5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" fontId="4" fillId="0" borderId="13" xfId="0" applyNumberFormat="1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4" fillId="0" borderId="19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3" fillId="0" borderId="0" xfId="0" applyFont="1" applyAlignment="1">
      <alignment/>
    </xf>
    <xf numFmtId="4" fontId="13" fillId="0" borderId="22" xfId="0" applyNumberFormat="1" applyFont="1" applyFill="1" applyBorder="1" applyAlignment="1">
      <alignment vertical="top"/>
    </xf>
    <xf numFmtId="4" fontId="13" fillId="0" borderId="11" xfId="0" applyNumberFormat="1" applyFont="1" applyFill="1" applyBorder="1" applyAlignment="1">
      <alignment vertical="top"/>
    </xf>
    <xf numFmtId="4" fontId="13" fillId="0" borderId="24" xfId="0" applyNumberFormat="1" applyFont="1" applyFill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13" fillId="0" borderId="2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4" fontId="12" fillId="0" borderId="22" xfId="0" applyNumberFormat="1" applyFont="1" applyFill="1" applyBorder="1" applyAlignment="1">
      <alignment horizontal="right"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left" vertical="top" wrapText="1"/>
    </xf>
    <xf numFmtId="4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4" fontId="12" fillId="0" borderId="18" xfId="0" applyNumberFormat="1" applyFont="1" applyFill="1" applyBorder="1" applyAlignment="1">
      <alignment horizontal="right"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7" fillId="5" borderId="25" xfId="0" applyFont="1" applyFill="1" applyBorder="1" applyAlignment="1">
      <alignment horizontal="center" vertical="top"/>
    </xf>
    <xf numFmtId="0" fontId="7" fillId="5" borderId="27" xfId="0" applyFont="1" applyFill="1" applyBorder="1" applyAlignment="1">
      <alignment horizontal="center" vertical="top"/>
    </xf>
    <xf numFmtId="0" fontId="7" fillId="5" borderId="28" xfId="0" applyFont="1" applyFill="1" applyBorder="1" applyAlignment="1">
      <alignment horizontal="center" vertical="top"/>
    </xf>
    <xf numFmtId="0" fontId="8" fillId="4" borderId="25" xfId="0" applyFont="1" applyFill="1" applyBorder="1" applyAlignment="1">
      <alignment horizontal="center" vertical="top"/>
    </xf>
    <xf numFmtId="0" fontId="8" fillId="4" borderId="27" xfId="0" applyFont="1" applyFill="1" applyBorder="1" applyAlignment="1">
      <alignment horizontal="center" vertical="top"/>
    </xf>
    <xf numFmtId="0" fontId="8" fillId="4" borderId="28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4" fontId="9" fillId="0" borderId="29" xfId="0" applyNumberFormat="1" applyFont="1" applyBorder="1" applyAlignment="1">
      <alignment horizontal="left" vertical="top"/>
    </xf>
    <xf numFmtId="0" fontId="8" fillId="4" borderId="1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3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7.25390625" style="15" customWidth="1"/>
    <col min="2" max="2" width="7.375" style="13" customWidth="1"/>
    <col min="3" max="3" width="6.625" style="13" customWidth="1"/>
    <col min="4" max="4" width="9.625" style="13" customWidth="1"/>
    <col min="5" max="5" width="5.875" style="13" customWidth="1"/>
    <col min="6" max="6" width="6.00390625" style="13" customWidth="1"/>
    <col min="7" max="7" width="4.75390625" style="13" customWidth="1"/>
    <col min="8" max="8" width="9.75390625" style="14" customWidth="1"/>
    <col min="9" max="9" width="10.00390625" style="14" customWidth="1"/>
    <col min="10" max="10" width="10.125" style="14" customWidth="1"/>
    <col min="11" max="11" width="52.625" style="12" customWidth="1"/>
    <col min="12" max="16384" width="9.125" style="2" customWidth="1"/>
  </cols>
  <sheetData>
    <row r="1" spans="1:11" s="81" customFormat="1" ht="20.25">
      <c r="A1" s="125" t="s">
        <v>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5" customFormat="1" ht="12.75">
      <c r="A2" s="17"/>
      <c r="B2" s="17"/>
      <c r="C2" s="17"/>
      <c r="D2" s="18"/>
      <c r="E2" s="17"/>
      <c r="F2" s="17"/>
      <c r="G2" s="17"/>
      <c r="H2" s="19" t="s">
        <v>2</v>
      </c>
      <c r="I2" s="20"/>
      <c r="J2" s="21"/>
      <c r="K2" s="35"/>
    </row>
    <row r="3" spans="1:11" s="5" customFormat="1" ht="12.75">
      <c r="A3" s="3"/>
      <c r="B3" s="3"/>
      <c r="C3" s="3"/>
      <c r="D3" s="4"/>
      <c r="E3" s="3"/>
      <c r="F3" s="3"/>
      <c r="G3" s="3"/>
      <c r="H3" s="6"/>
      <c r="I3" s="7" t="s">
        <v>3</v>
      </c>
      <c r="J3" s="7" t="s">
        <v>4</v>
      </c>
      <c r="K3" s="36"/>
    </row>
    <row r="4" spans="1:11" s="11" customFormat="1" ht="10.5">
      <c r="A4" s="8" t="s">
        <v>5</v>
      </c>
      <c r="B4" s="8" t="s">
        <v>6</v>
      </c>
      <c r="C4" s="8" t="s">
        <v>7</v>
      </c>
      <c r="D4" s="9" t="s">
        <v>8</v>
      </c>
      <c r="E4" s="8" t="s">
        <v>9</v>
      </c>
      <c r="F4" s="8" t="s">
        <v>10</v>
      </c>
      <c r="G4" s="8" t="s">
        <v>11</v>
      </c>
      <c r="H4" s="10" t="s">
        <v>19</v>
      </c>
      <c r="I4" s="10" t="s">
        <v>12</v>
      </c>
      <c r="J4" s="10" t="s">
        <v>12</v>
      </c>
      <c r="K4" s="8" t="s">
        <v>13</v>
      </c>
    </row>
    <row r="5" spans="1:11" s="16" customFormat="1" ht="12.75">
      <c r="A5" s="1">
        <v>1</v>
      </c>
      <c r="B5" s="29">
        <v>11</v>
      </c>
      <c r="C5" s="29"/>
      <c r="D5" s="29"/>
      <c r="E5" s="29">
        <v>6171</v>
      </c>
      <c r="F5" s="29"/>
      <c r="G5" s="29"/>
      <c r="H5" s="40">
        <v>50</v>
      </c>
      <c r="I5" s="40"/>
      <c r="J5" s="40"/>
      <c r="K5" s="42" t="s">
        <v>28</v>
      </c>
    </row>
    <row r="6" spans="1:11" s="16" customFormat="1" ht="12.75">
      <c r="A6" s="1">
        <v>2</v>
      </c>
      <c r="B6" s="29">
        <v>11</v>
      </c>
      <c r="C6" s="29"/>
      <c r="D6" s="29"/>
      <c r="E6" s="29">
        <v>6171</v>
      </c>
      <c r="F6" s="29"/>
      <c r="G6" s="29"/>
      <c r="H6" s="40">
        <v>60</v>
      </c>
      <c r="I6" s="40"/>
      <c r="J6" s="40"/>
      <c r="K6" s="41" t="s">
        <v>29</v>
      </c>
    </row>
    <row r="7" spans="1:11" s="16" customFormat="1" ht="12.75">
      <c r="A7" s="1">
        <v>3</v>
      </c>
      <c r="B7" s="29">
        <v>11</v>
      </c>
      <c r="C7" s="29"/>
      <c r="D7" s="29"/>
      <c r="E7" s="29">
        <v>6171</v>
      </c>
      <c r="F7" s="29"/>
      <c r="G7" s="29"/>
      <c r="H7" s="40">
        <v>650</v>
      </c>
      <c r="I7" s="40"/>
      <c r="J7" s="40"/>
      <c r="K7" s="41" t="s">
        <v>30</v>
      </c>
    </row>
    <row r="8" spans="1:11" s="16" customFormat="1" ht="12.75">
      <c r="A8" s="126"/>
      <c r="B8" s="126"/>
      <c r="C8" s="126"/>
      <c r="D8" s="126"/>
      <c r="E8" s="126"/>
      <c r="F8" s="126"/>
      <c r="G8" s="126"/>
      <c r="H8" s="61">
        <f>SUM(H5:H7)</f>
        <v>760</v>
      </c>
      <c r="I8" s="61">
        <f>SUM(I5:I7)</f>
        <v>0</v>
      </c>
      <c r="J8" s="61">
        <f>SUM(J5:J7)</f>
        <v>0</v>
      </c>
      <c r="K8" s="30" t="s">
        <v>21</v>
      </c>
    </row>
    <row r="9" spans="1:11" s="48" customFormat="1" ht="32.25" customHeight="1">
      <c r="A9" s="45">
        <v>4</v>
      </c>
      <c r="B9" s="46">
        <v>12</v>
      </c>
      <c r="C9" s="46">
        <v>1</v>
      </c>
      <c r="D9" s="46"/>
      <c r="E9" s="46">
        <v>5273</v>
      </c>
      <c r="F9" s="46">
        <v>6122</v>
      </c>
      <c r="G9" s="46"/>
      <c r="H9" s="62">
        <v>300</v>
      </c>
      <c r="I9" s="62">
        <v>300</v>
      </c>
      <c r="J9" s="62"/>
      <c r="K9" s="47" t="s">
        <v>23</v>
      </c>
    </row>
    <row r="10" spans="1:11" s="48" customFormat="1" ht="21" customHeight="1">
      <c r="A10" s="49">
        <v>5</v>
      </c>
      <c r="B10" s="50">
        <v>12</v>
      </c>
      <c r="C10" s="50">
        <v>2</v>
      </c>
      <c r="D10" s="50"/>
      <c r="E10" s="50">
        <v>5273</v>
      </c>
      <c r="F10" s="50">
        <v>6122</v>
      </c>
      <c r="G10" s="50"/>
      <c r="H10" s="63">
        <v>300</v>
      </c>
      <c r="I10" s="63">
        <v>300</v>
      </c>
      <c r="J10" s="63"/>
      <c r="K10" s="51" t="s">
        <v>27</v>
      </c>
    </row>
    <row r="11" spans="1:11" s="12" customFormat="1" ht="12.75" customHeight="1">
      <c r="A11" s="124"/>
      <c r="B11" s="124"/>
      <c r="C11" s="124"/>
      <c r="D11" s="124"/>
      <c r="E11" s="124"/>
      <c r="F11" s="124"/>
      <c r="G11" s="124"/>
      <c r="H11" s="64">
        <f>SUM(H9:H10)</f>
        <v>600</v>
      </c>
      <c r="I11" s="64">
        <f>SUM(I9:I10)</f>
        <v>600</v>
      </c>
      <c r="J11" s="64">
        <f>SUM(J9:J10)</f>
        <v>0</v>
      </c>
      <c r="K11" s="33" t="s">
        <v>17</v>
      </c>
    </row>
    <row r="12" spans="1:11" s="22" customFormat="1" ht="10.5">
      <c r="A12" s="86">
        <v>6</v>
      </c>
      <c r="B12" s="87">
        <v>13</v>
      </c>
      <c r="C12" s="87">
        <v>1</v>
      </c>
      <c r="D12" s="87"/>
      <c r="E12" s="87">
        <v>5311</v>
      </c>
      <c r="F12" s="87">
        <v>6122</v>
      </c>
      <c r="G12" s="87"/>
      <c r="H12" s="88">
        <v>450</v>
      </c>
      <c r="I12" s="88">
        <v>1000</v>
      </c>
      <c r="J12" s="88">
        <v>0</v>
      </c>
      <c r="K12" s="92" t="s">
        <v>31</v>
      </c>
    </row>
    <row r="13" spans="1:11" s="22" customFormat="1" ht="10.5">
      <c r="A13" s="75">
        <v>7</v>
      </c>
      <c r="B13" s="31">
        <v>13</v>
      </c>
      <c r="C13" s="31">
        <v>2</v>
      </c>
      <c r="D13" s="31"/>
      <c r="E13" s="31">
        <v>5311</v>
      </c>
      <c r="F13" s="31">
        <v>6122</v>
      </c>
      <c r="G13" s="31"/>
      <c r="H13" s="39">
        <v>415</v>
      </c>
      <c r="I13" s="39">
        <v>1500</v>
      </c>
      <c r="J13" s="39">
        <v>0</v>
      </c>
      <c r="K13" s="73" t="s">
        <v>32</v>
      </c>
    </row>
    <row r="14" spans="1:11" s="22" customFormat="1" ht="10.5">
      <c r="A14" s="75">
        <v>8</v>
      </c>
      <c r="B14" s="31">
        <v>13</v>
      </c>
      <c r="C14" s="31">
        <v>3</v>
      </c>
      <c r="D14" s="31"/>
      <c r="E14" s="31">
        <v>5311</v>
      </c>
      <c r="F14" s="31">
        <v>6111</v>
      </c>
      <c r="G14" s="31"/>
      <c r="H14" s="39">
        <v>70</v>
      </c>
      <c r="I14" s="39">
        <v>70</v>
      </c>
      <c r="J14" s="39">
        <v>0</v>
      </c>
      <c r="K14" s="73" t="s">
        <v>33</v>
      </c>
    </row>
    <row r="15" spans="1:11" s="22" customFormat="1" ht="10.5">
      <c r="A15" s="89">
        <v>9</v>
      </c>
      <c r="B15" s="90">
        <v>13</v>
      </c>
      <c r="C15" s="90">
        <v>4</v>
      </c>
      <c r="D15" s="90"/>
      <c r="E15" s="90">
        <v>5311</v>
      </c>
      <c r="F15" s="90">
        <v>6111</v>
      </c>
      <c r="G15" s="90"/>
      <c r="H15" s="91">
        <v>65</v>
      </c>
      <c r="I15" s="91">
        <v>65</v>
      </c>
      <c r="J15" s="91">
        <v>0</v>
      </c>
      <c r="K15" s="93" t="s">
        <v>34</v>
      </c>
    </row>
    <row r="16" spans="1:11" s="12" customFormat="1" ht="10.5">
      <c r="A16" s="124"/>
      <c r="B16" s="124"/>
      <c r="C16" s="124"/>
      <c r="D16" s="124"/>
      <c r="E16" s="124"/>
      <c r="F16" s="124"/>
      <c r="G16" s="124"/>
      <c r="H16" s="64">
        <f>SUM(H12:H15)</f>
        <v>1000</v>
      </c>
      <c r="I16" s="64">
        <f>SUM(I12:I15)</f>
        <v>2635</v>
      </c>
      <c r="J16" s="64">
        <f>SUM(J12:J15)</f>
        <v>0</v>
      </c>
      <c r="K16" s="33" t="s">
        <v>25</v>
      </c>
    </row>
    <row r="17" spans="1:11" s="82" customFormat="1" ht="21">
      <c r="A17" s="52">
        <v>10</v>
      </c>
      <c r="B17" s="53">
        <v>15</v>
      </c>
      <c r="C17" s="53"/>
      <c r="D17" s="53"/>
      <c r="E17" s="53">
        <v>6171</v>
      </c>
      <c r="F17" s="53">
        <v>6111</v>
      </c>
      <c r="G17" s="53"/>
      <c r="H17" s="83">
        <v>230</v>
      </c>
      <c r="I17" s="83">
        <v>230</v>
      </c>
      <c r="J17" s="54"/>
      <c r="K17" s="94" t="s">
        <v>35</v>
      </c>
    </row>
    <row r="18" spans="1:11" s="82" customFormat="1" ht="21">
      <c r="A18" s="55">
        <v>11</v>
      </c>
      <c r="B18" s="56">
        <v>15</v>
      </c>
      <c r="C18" s="56"/>
      <c r="D18" s="56"/>
      <c r="E18" s="56">
        <v>6171</v>
      </c>
      <c r="F18" s="56">
        <v>6111</v>
      </c>
      <c r="G18" s="56"/>
      <c r="H18" s="84">
        <v>370</v>
      </c>
      <c r="I18" s="84">
        <v>370</v>
      </c>
      <c r="J18" s="57"/>
      <c r="K18" s="95" t="s">
        <v>36</v>
      </c>
    </row>
    <row r="19" spans="1:11" s="82" customFormat="1" ht="21">
      <c r="A19" s="55">
        <v>12</v>
      </c>
      <c r="B19" s="56">
        <v>15</v>
      </c>
      <c r="C19" s="56"/>
      <c r="D19" s="56"/>
      <c r="E19" s="56">
        <v>6171</v>
      </c>
      <c r="F19" s="56">
        <v>6111</v>
      </c>
      <c r="G19" s="56"/>
      <c r="H19" s="84">
        <v>300</v>
      </c>
      <c r="I19" s="84">
        <v>300</v>
      </c>
      <c r="J19" s="57"/>
      <c r="K19" s="95" t="s">
        <v>37</v>
      </c>
    </row>
    <row r="20" spans="1:11" s="82" customFormat="1" ht="21">
      <c r="A20" s="55">
        <v>13</v>
      </c>
      <c r="B20" s="56">
        <v>15</v>
      </c>
      <c r="C20" s="56"/>
      <c r="D20" s="56"/>
      <c r="E20" s="56">
        <v>6171</v>
      </c>
      <c r="F20" s="56">
        <v>6111</v>
      </c>
      <c r="G20" s="56"/>
      <c r="H20" s="84">
        <v>200</v>
      </c>
      <c r="I20" s="84">
        <v>200</v>
      </c>
      <c r="J20" s="57"/>
      <c r="K20" s="95" t="s">
        <v>38</v>
      </c>
    </row>
    <row r="21" spans="1:11" s="82" customFormat="1" ht="21">
      <c r="A21" s="55">
        <v>14</v>
      </c>
      <c r="B21" s="56">
        <v>15</v>
      </c>
      <c r="C21" s="56"/>
      <c r="D21" s="56"/>
      <c r="E21" s="56">
        <v>6171</v>
      </c>
      <c r="F21" s="56">
        <v>6111</v>
      </c>
      <c r="G21" s="56"/>
      <c r="H21" s="84">
        <v>205</v>
      </c>
      <c r="I21" s="84">
        <v>205</v>
      </c>
      <c r="J21" s="57"/>
      <c r="K21" s="96" t="s">
        <v>39</v>
      </c>
    </row>
    <row r="22" spans="1:11" s="82" customFormat="1" ht="21">
      <c r="A22" s="55">
        <v>15</v>
      </c>
      <c r="B22" s="56">
        <v>15</v>
      </c>
      <c r="C22" s="56"/>
      <c r="D22" s="56"/>
      <c r="E22" s="56">
        <v>6171</v>
      </c>
      <c r="F22" s="56">
        <v>6111</v>
      </c>
      <c r="G22" s="56"/>
      <c r="H22" s="84">
        <v>65</v>
      </c>
      <c r="I22" s="84">
        <v>65</v>
      </c>
      <c r="J22" s="57"/>
      <c r="K22" s="95" t="s">
        <v>24</v>
      </c>
    </row>
    <row r="23" spans="1:11" s="82" customFormat="1" ht="10.5">
      <c r="A23" s="55">
        <v>16</v>
      </c>
      <c r="B23" s="56">
        <v>15</v>
      </c>
      <c r="C23" s="56"/>
      <c r="D23" s="56"/>
      <c r="E23" s="56">
        <v>6171</v>
      </c>
      <c r="F23" s="56">
        <v>6111</v>
      </c>
      <c r="G23" s="56"/>
      <c r="H23" s="84">
        <v>150</v>
      </c>
      <c r="I23" s="84">
        <v>150</v>
      </c>
      <c r="J23" s="57"/>
      <c r="K23" s="95" t="s">
        <v>40</v>
      </c>
    </row>
    <row r="24" spans="1:11" s="117" customFormat="1" ht="12.75" customHeight="1">
      <c r="A24" s="115">
        <v>17</v>
      </c>
      <c r="B24" s="116">
        <v>15</v>
      </c>
      <c r="C24" s="116"/>
      <c r="D24" s="116"/>
      <c r="E24" s="116">
        <v>6171</v>
      </c>
      <c r="F24" s="116">
        <v>6111</v>
      </c>
      <c r="G24" s="116"/>
      <c r="H24" s="84">
        <v>430</v>
      </c>
      <c r="I24" s="84">
        <v>430</v>
      </c>
      <c r="J24" s="84"/>
      <c r="K24" s="96" t="s">
        <v>57</v>
      </c>
    </row>
    <row r="25" spans="1:11" s="82" customFormat="1" ht="31.5" customHeight="1">
      <c r="A25" s="55">
        <v>18</v>
      </c>
      <c r="B25" s="56">
        <v>15</v>
      </c>
      <c r="C25" s="56"/>
      <c r="D25" s="56"/>
      <c r="E25" s="56">
        <v>6171</v>
      </c>
      <c r="F25" s="56">
        <v>6125</v>
      </c>
      <c r="G25" s="56"/>
      <c r="H25" s="84">
        <v>60</v>
      </c>
      <c r="I25" s="84">
        <v>60</v>
      </c>
      <c r="J25" s="57"/>
      <c r="K25" s="95" t="s">
        <v>54</v>
      </c>
    </row>
    <row r="26" spans="1:11" s="82" customFormat="1" ht="10.5">
      <c r="A26" s="55">
        <v>19</v>
      </c>
      <c r="B26" s="56">
        <v>15</v>
      </c>
      <c r="C26" s="56"/>
      <c r="D26" s="56"/>
      <c r="E26" s="56">
        <v>6171</v>
      </c>
      <c r="F26" s="56">
        <v>6125</v>
      </c>
      <c r="G26" s="56"/>
      <c r="H26" s="84">
        <v>300</v>
      </c>
      <c r="I26" s="84">
        <v>300</v>
      </c>
      <c r="J26" s="57"/>
      <c r="K26" s="95" t="s">
        <v>41</v>
      </c>
    </row>
    <row r="27" spans="1:11" s="82" customFormat="1" ht="10.5">
      <c r="A27" s="55">
        <v>20</v>
      </c>
      <c r="B27" s="56">
        <v>15</v>
      </c>
      <c r="C27" s="56"/>
      <c r="D27" s="56"/>
      <c r="E27" s="56">
        <v>6171</v>
      </c>
      <c r="F27" s="56">
        <v>6125</v>
      </c>
      <c r="G27" s="56"/>
      <c r="H27" s="84">
        <v>300</v>
      </c>
      <c r="I27" s="84">
        <v>300</v>
      </c>
      <c r="J27" s="57"/>
      <c r="K27" s="95" t="s">
        <v>42</v>
      </c>
    </row>
    <row r="28" spans="1:11" s="82" customFormat="1" ht="10.5">
      <c r="A28" s="55">
        <v>21</v>
      </c>
      <c r="B28" s="56">
        <v>15</v>
      </c>
      <c r="C28" s="56"/>
      <c r="D28" s="56"/>
      <c r="E28" s="56">
        <v>6171</v>
      </c>
      <c r="F28" s="56">
        <v>6111</v>
      </c>
      <c r="G28" s="56"/>
      <c r="H28" s="84">
        <v>700</v>
      </c>
      <c r="I28" s="84">
        <v>700</v>
      </c>
      <c r="J28" s="57"/>
      <c r="K28" s="96" t="s">
        <v>43</v>
      </c>
    </row>
    <row r="29" spans="1:11" s="82" customFormat="1" ht="10.5">
      <c r="A29" s="55">
        <v>22</v>
      </c>
      <c r="B29" s="56">
        <v>15</v>
      </c>
      <c r="C29" s="56"/>
      <c r="D29" s="56"/>
      <c r="E29" s="56">
        <v>6171</v>
      </c>
      <c r="F29" s="56">
        <v>6125</v>
      </c>
      <c r="G29" s="56"/>
      <c r="H29" s="84">
        <v>150</v>
      </c>
      <c r="I29" s="84">
        <v>150</v>
      </c>
      <c r="J29" s="57"/>
      <c r="K29" s="95" t="s">
        <v>44</v>
      </c>
    </row>
    <row r="30" spans="1:11" s="82" customFormat="1" ht="10.5">
      <c r="A30" s="55">
        <v>23</v>
      </c>
      <c r="B30" s="56">
        <v>15</v>
      </c>
      <c r="C30" s="56"/>
      <c r="D30" s="56"/>
      <c r="E30" s="56">
        <v>6171</v>
      </c>
      <c r="F30" s="56">
        <v>6111</v>
      </c>
      <c r="G30" s="56"/>
      <c r="H30" s="84">
        <v>94</v>
      </c>
      <c r="I30" s="84">
        <v>94</v>
      </c>
      <c r="J30" s="57"/>
      <c r="K30" s="96" t="s">
        <v>45</v>
      </c>
    </row>
    <row r="31" spans="1:11" s="82" customFormat="1" ht="10.5">
      <c r="A31" s="55">
        <v>24</v>
      </c>
      <c r="B31" s="56">
        <v>15</v>
      </c>
      <c r="C31" s="56"/>
      <c r="D31" s="56"/>
      <c r="E31" s="56">
        <v>6171</v>
      </c>
      <c r="F31" s="56">
        <v>6125</v>
      </c>
      <c r="G31" s="56"/>
      <c r="H31" s="84">
        <v>296</v>
      </c>
      <c r="I31" s="84">
        <v>296</v>
      </c>
      <c r="J31" s="57"/>
      <c r="K31" s="95" t="s">
        <v>46</v>
      </c>
    </row>
    <row r="32" spans="1:11" s="82" customFormat="1" ht="10.5">
      <c r="A32" s="58">
        <v>25</v>
      </c>
      <c r="B32" s="59">
        <v>15</v>
      </c>
      <c r="C32" s="59"/>
      <c r="D32" s="59"/>
      <c r="E32" s="59">
        <v>6171</v>
      </c>
      <c r="F32" s="59">
        <v>6111</v>
      </c>
      <c r="G32" s="59"/>
      <c r="H32" s="85">
        <v>150</v>
      </c>
      <c r="I32" s="85">
        <v>150</v>
      </c>
      <c r="J32" s="60"/>
      <c r="K32" s="97" t="s">
        <v>47</v>
      </c>
    </row>
    <row r="33" spans="1:11" s="12" customFormat="1" ht="10.5">
      <c r="A33" s="124"/>
      <c r="B33" s="124"/>
      <c r="C33" s="124"/>
      <c r="D33" s="124"/>
      <c r="E33" s="124"/>
      <c r="F33" s="124"/>
      <c r="G33" s="124"/>
      <c r="H33" s="64">
        <f>SUM(H17:H32)</f>
        <v>4000</v>
      </c>
      <c r="I33" s="64">
        <f>SUM(I17:I32)</f>
        <v>4000</v>
      </c>
      <c r="J33" s="65">
        <f>SUM(J17:J32)</f>
        <v>0</v>
      </c>
      <c r="K33" s="33" t="s">
        <v>26</v>
      </c>
    </row>
    <row r="34" spans="1:11" s="22" customFormat="1" ht="21">
      <c r="A34" s="76">
        <v>26</v>
      </c>
      <c r="B34" s="77">
        <v>20</v>
      </c>
      <c r="C34" s="77">
        <v>1</v>
      </c>
      <c r="D34" s="77">
        <v>200340</v>
      </c>
      <c r="E34" s="77">
        <v>3121</v>
      </c>
      <c r="F34" s="77">
        <v>6129</v>
      </c>
      <c r="G34" s="77"/>
      <c r="H34" s="78">
        <v>95</v>
      </c>
      <c r="I34" s="78">
        <v>95</v>
      </c>
      <c r="J34" s="78">
        <v>0</v>
      </c>
      <c r="K34" s="79" t="s">
        <v>48</v>
      </c>
    </row>
    <row r="35" spans="1:11" s="12" customFormat="1" ht="10.5">
      <c r="A35" s="127"/>
      <c r="B35" s="127"/>
      <c r="C35" s="127"/>
      <c r="D35" s="127"/>
      <c r="E35" s="127"/>
      <c r="F35" s="127"/>
      <c r="G35" s="127"/>
      <c r="H35" s="70">
        <f>SUM(H34:H34)</f>
        <v>95</v>
      </c>
      <c r="I35" s="70">
        <f>SUM(I34:I34)</f>
        <v>95</v>
      </c>
      <c r="J35" s="71">
        <f>SUM(J34:J34)</f>
        <v>0</v>
      </c>
      <c r="K35" s="33" t="s">
        <v>14</v>
      </c>
    </row>
    <row r="36" spans="1:11" s="12" customFormat="1" ht="31.5">
      <c r="A36" s="98">
        <v>27</v>
      </c>
      <c r="B36" s="99">
        <v>50</v>
      </c>
      <c r="C36" s="99"/>
      <c r="D36" s="99">
        <v>35000000</v>
      </c>
      <c r="E36" s="99">
        <v>6409</v>
      </c>
      <c r="F36" s="99">
        <v>6130</v>
      </c>
      <c r="G36" s="99"/>
      <c r="H36" s="100">
        <v>15000</v>
      </c>
      <c r="I36" s="101"/>
      <c r="J36" s="101"/>
      <c r="K36" s="102" t="s">
        <v>50</v>
      </c>
    </row>
    <row r="37" spans="1:11" s="12" customFormat="1" ht="20.25" customHeight="1">
      <c r="A37" s="110">
        <v>28</v>
      </c>
      <c r="B37" s="111">
        <v>50</v>
      </c>
      <c r="C37" s="111"/>
      <c r="D37" s="111">
        <v>35000000</v>
      </c>
      <c r="E37" s="111">
        <v>6409</v>
      </c>
      <c r="F37" s="111">
        <v>6130</v>
      </c>
      <c r="G37" s="111"/>
      <c r="H37" s="112">
        <v>1900</v>
      </c>
      <c r="I37" s="113"/>
      <c r="J37" s="113"/>
      <c r="K37" s="114" t="s">
        <v>55</v>
      </c>
    </row>
    <row r="38" spans="1:11" s="12" customFormat="1" ht="42" customHeight="1">
      <c r="A38" s="103">
        <v>29</v>
      </c>
      <c r="B38" s="104">
        <v>50</v>
      </c>
      <c r="C38" s="104"/>
      <c r="D38" s="104">
        <v>35000000</v>
      </c>
      <c r="E38" s="104">
        <v>6409</v>
      </c>
      <c r="F38" s="104">
        <v>6130</v>
      </c>
      <c r="G38" s="104"/>
      <c r="H38" s="105">
        <v>4500</v>
      </c>
      <c r="I38" s="106"/>
      <c r="J38" s="106"/>
      <c r="K38" s="107" t="s">
        <v>51</v>
      </c>
    </row>
    <row r="39" spans="1:11" s="12" customFormat="1" ht="10.5" customHeight="1">
      <c r="A39" s="103">
        <v>30</v>
      </c>
      <c r="B39" s="104">
        <v>50</v>
      </c>
      <c r="C39" s="104"/>
      <c r="D39" s="104">
        <v>35000000</v>
      </c>
      <c r="E39" s="104">
        <v>6409</v>
      </c>
      <c r="F39" s="104">
        <v>6130</v>
      </c>
      <c r="G39" s="104"/>
      <c r="H39" s="105">
        <v>8380</v>
      </c>
      <c r="I39" s="106"/>
      <c r="J39" s="106"/>
      <c r="K39" s="107" t="s">
        <v>52</v>
      </c>
    </row>
    <row r="40" spans="1:11" s="12" customFormat="1" ht="32.25" customHeight="1">
      <c r="A40" s="103">
        <v>31</v>
      </c>
      <c r="B40" s="104">
        <v>50</v>
      </c>
      <c r="C40" s="104"/>
      <c r="D40" s="104">
        <v>35000000</v>
      </c>
      <c r="E40" s="104">
        <v>6409</v>
      </c>
      <c r="F40" s="104">
        <v>6130</v>
      </c>
      <c r="G40" s="104"/>
      <c r="H40" s="108">
        <v>220</v>
      </c>
      <c r="I40" s="106"/>
      <c r="J40" s="109"/>
      <c r="K40" s="107" t="s">
        <v>53</v>
      </c>
    </row>
    <row r="41" spans="1:11" s="12" customFormat="1" ht="10.5">
      <c r="A41" s="121"/>
      <c r="B41" s="122"/>
      <c r="C41" s="122"/>
      <c r="D41" s="122"/>
      <c r="E41" s="122"/>
      <c r="F41" s="122"/>
      <c r="G41" s="123"/>
      <c r="H41" s="64">
        <f>SUM(H36:H40)</f>
        <v>30000</v>
      </c>
      <c r="I41" s="64">
        <f>SUM(I36:I40)</f>
        <v>0</v>
      </c>
      <c r="J41" s="64">
        <f>SUM(J36:J40)</f>
        <v>0</v>
      </c>
      <c r="K41" s="74" t="s">
        <v>15</v>
      </c>
    </row>
    <row r="42" spans="1:11" s="22" customFormat="1" ht="10.5">
      <c r="A42" s="80">
        <v>32</v>
      </c>
      <c r="B42" s="43">
        <v>61</v>
      </c>
      <c r="C42" s="43"/>
      <c r="D42" s="43"/>
      <c r="E42" s="43">
        <v>3635</v>
      </c>
      <c r="F42" s="43">
        <v>6119</v>
      </c>
      <c r="G42" s="43"/>
      <c r="H42" s="44">
        <v>2400</v>
      </c>
      <c r="I42" s="44"/>
      <c r="J42" s="44"/>
      <c r="K42" s="72" t="s">
        <v>56</v>
      </c>
    </row>
    <row r="43" spans="1:11" s="22" customFormat="1" ht="10.5">
      <c r="A43" s="75">
        <v>33</v>
      </c>
      <c r="B43" s="31">
        <v>61</v>
      </c>
      <c r="C43" s="31"/>
      <c r="D43" s="31"/>
      <c r="E43" s="31">
        <v>3635</v>
      </c>
      <c r="F43" s="31">
        <v>6119</v>
      </c>
      <c r="G43" s="31"/>
      <c r="H43" s="39">
        <v>600</v>
      </c>
      <c r="I43" s="39"/>
      <c r="J43" s="39"/>
      <c r="K43" s="73" t="s">
        <v>49</v>
      </c>
    </row>
    <row r="44" spans="1:11" s="12" customFormat="1" ht="10.5">
      <c r="A44" s="121"/>
      <c r="B44" s="122"/>
      <c r="C44" s="122"/>
      <c r="D44" s="122"/>
      <c r="E44" s="122"/>
      <c r="F44" s="122"/>
      <c r="G44" s="123"/>
      <c r="H44" s="64">
        <f>SUM(H42:H43)</f>
        <v>3000</v>
      </c>
      <c r="I44" s="64">
        <f>SUM(I42:I43)</f>
        <v>0</v>
      </c>
      <c r="J44" s="64">
        <f>SUM(J42:J43)</f>
        <v>0</v>
      </c>
      <c r="K44" s="33" t="s">
        <v>22</v>
      </c>
    </row>
    <row r="45" spans="1:11" s="25" customFormat="1" ht="11.25" customHeight="1">
      <c r="A45" s="26">
        <v>34</v>
      </c>
      <c r="B45" s="27">
        <v>70</v>
      </c>
      <c r="C45" s="27"/>
      <c r="D45" s="27">
        <v>92000000</v>
      </c>
      <c r="E45" s="27">
        <v>6409</v>
      </c>
      <c r="F45" s="27">
        <v>6202</v>
      </c>
      <c r="G45" s="27"/>
      <c r="H45" s="66">
        <v>26300</v>
      </c>
      <c r="I45" s="66">
        <v>181300</v>
      </c>
      <c r="J45" s="66">
        <v>38320</v>
      </c>
      <c r="K45" s="37" t="s">
        <v>0</v>
      </c>
    </row>
    <row r="46" spans="1:11" s="12" customFormat="1" ht="10.5">
      <c r="A46" s="23">
        <v>35</v>
      </c>
      <c r="B46" s="24">
        <v>70</v>
      </c>
      <c r="C46" s="24"/>
      <c r="D46" s="24">
        <v>93000000</v>
      </c>
      <c r="E46" s="24">
        <v>6409</v>
      </c>
      <c r="F46" s="24">
        <v>6119</v>
      </c>
      <c r="G46" s="24"/>
      <c r="H46" s="67">
        <v>5000</v>
      </c>
      <c r="I46" s="67">
        <v>5000</v>
      </c>
      <c r="J46" s="68"/>
      <c r="K46" s="38" t="s">
        <v>20</v>
      </c>
    </row>
    <row r="47" spans="1:11" s="12" customFormat="1" ht="10.5">
      <c r="A47" s="121"/>
      <c r="B47" s="122"/>
      <c r="C47" s="122"/>
      <c r="D47" s="122"/>
      <c r="E47" s="122"/>
      <c r="F47" s="122"/>
      <c r="G47" s="123"/>
      <c r="H47" s="64">
        <f>SUM(H45:H46)</f>
        <v>31300</v>
      </c>
      <c r="I47" s="64">
        <f>SUM(I45:I46)</f>
        <v>186300</v>
      </c>
      <c r="J47" s="65">
        <f>SUM(J45:J46)</f>
        <v>38320</v>
      </c>
      <c r="K47" s="33" t="s">
        <v>1</v>
      </c>
    </row>
    <row r="48" spans="1:11" s="28" customFormat="1" ht="11.25">
      <c r="A48" s="118"/>
      <c r="B48" s="119"/>
      <c r="C48" s="119"/>
      <c r="D48" s="119"/>
      <c r="E48" s="119"/>
      <c r="F48" s="119"/>
      <c r="G48" s="120"/>
      <c r="H48" s="69">
        <f>SUM(H47,H44,H41,H35,H33,H16,H11,H8)</f>
        <v>70755</v>
      </c>
      <c r="I48" s="69">
        <f>SUM(I47,I44,I41,I35,I33,I16,I11,I8)</f>
        <v>193630</v>
      </c>
      <c r="J48" s="69">
        <f>SUM(J47,J44,J41,J35,J33,J16,J11,J8)</f>
        <v>38320</v>
      </c>
      <c r="K48" s="34" t="s">
        <v>16</v>
      </c>
    </row>
    <row r="49" spans="1:11" ht="12.75">
      <c r="A49" s="13"/>
      <c r="H49" s="32"/>
      <c r="I49" s="32"/>
      <c r="J49" s="32"/>
      <c r="K49" s="32"/>
    </row>
    <row r="50" spans="1:11" ht="12.75">
      <c r="A50" s="13"/>
      <c r="H50" s="32"/>
      <c r="I50" s="32"/>
      <c r="J50" s="32"/>
      <c r="K50" s="32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</sheetData>
  <mergeCells count="10">
    <mergeCell ref="A1:K1"/>
    <mergeCell ref="A8:G8"/>
    <mergeCell ref="A16:G16"/>
    <mergeCell ref="A35:G35"/>
    <mergeCell ref="A11:G11"/>
    <mergeCell ref="A48:G48"/>
    <mergeCell ref="A41:G41"/>
    <mergeCell ref="A47:G47"/>
    <mergeCell ref="A33:G33"/>
    <mergeCell ref="A44:G44"/>
  </mergeCells>
  <printOptions horizontalCentered="1"/>
  <pageMargins left="0.7874015748031497" right="0.7874015748031497" top="0.7874015748031497" bottom="0.7874015748031497" header="0.5118110236220472" footer="0.5118110236220472"/>
  <pageSetup firstPageNumber="25" useFirstPageNumber="1" horizontalDpi="600" verticalDpi="600" orientation="landscape" paperSize="9" r:id="rId1"/>
  <headerFooter alignWithMargins="0">
    <oddHeader>&amp;C&amp;"Times New Roman CE,Obyčejné"&amp;8Příloha č. 8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Neckar Milan</cp:lastModifiedBy>
  <cp:lastPrinted>2007-11-30T11:56:04Z</cp:lastPrinted>
  <dcterms:created xsi:type="dcterms:W3CDTF">1998-10-26T08:54:27Z</dcterms:created>
  <dcterms:modified xsi:type="dcterms:W3CDTF">2007-11-30T11:56:06Z</dcterms:modified>
  <cp:category/>
  <cp:version/>
  <cp:contentType/>
  <cp:contentStatus/>
</cp:coreProperties>
</file>