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ez konsolidace" sheetId="1" r:id="rId1"/>
    <sheet name="S konsolidací" sheetId="2" r:id="rId2"/>
  </sheets>
  <definedNames/>
  <calcPr fullCalcOnLoad="1"/>
</workbook>
</file>

<file path=xl/sharedStrings.xml><?xml version="1.0" encoding="utf-8"?>
<sst xmlns="http://schemas.openxmlformats.org/spreadsheetml/2006/main" count="148" uniqueCount="34">
  <si>
    <t>Název</t>
  </si>
  <si>
    <t>RS</t>
  </si>
  <si>
    <t>RU</t>
  </si>
  <si>
    <t>Čerpání</t>
  </si>
  <si>
    <t>Výdaje celkem</t>
  </si>
  <si>
    <t>Kancelář starosty</t>
  </si>
  <si>
    <t>Městská policie</t>
  </si>
  <si>
    <t>Školství a kultura</t>
  </si>
  <si>
    <t>Sociální věci</t>
  </si>
  <si>
    <t>Správa majetku města</t>
  </si>
  <si>
    <t>Výstavba</t>
  </si>
  <si>
    <t>Stavební úřad</t>
  </si>
  <si>
    <t>Sociální fond</t>
  </si>
  <si>
    <t>Kapitola</t>
  </si>
  <si>
    <t>bez konsolidace</t>
  </si>
  <si>
    <t>Č/RS %</t>
  </si>
  <si>
    <t>Č/RU %</t>
  </si>
  <si>
    <t>Příjmy celkem</t>
  </si>
  <si>
    <t>s konsolidací</t>
  </si>
  <si>
    <t>Saldo příjmů a výdajů</t>
  </si>
  <si>
    <t>Financování celkem</t>
  </si>
  <si>
    <t>Komunální služby</t>
  </si>
  <si>
    <t>Správa bytů a nebytových prostor</t>
  </si>
  <si>
    <t>Doprava</t>
  </si>
  <si>
    <t>Životní prostředí</t>
  </si>
  <si>
    <t xml:space="preserve">Koncepce a rozvoj </t>
  </si>
  <si>
    <t>Správa a zabezpečení</t>
  </si>
  <si>
    <t>Právní a personální</t>
  </si>
  <si>
    <t>Interní audit a kontrola</t>
  </si>
  <si>
    <t>Finanční odbor</t>
  </si>
  <si>
    <t>Obecní živnostenský úřad</t>
  </si>
  <si>
    <t>Krizové řízení</t>
  </si>
  <si>
    <t>Občanské záležitosti</t>
  </si>
  <si>
    <t xml:space="preserve">Vyhodnocení rozpočtu města Prostějova za období 1.1.2006 - 31.12.2006 v tis. Kč dle kapitol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</si>
</sst>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">
    <font>
      <sz val="10"/>
      <name val="Arial CE"/>
      <family val="0"/>
    </font>
    <font>
      <b/>
      <u val="single"/>
      <sz val="10"/>
      <name val="Times New Roman CE"/>
      <family val="1"/>
    </font>
    <font>
      <b/>
      <u val="single"/>
      <sz val="7.5"/>
      <name val="Times New Roman CE"/>
      <family val="1"/>
    </font>
    <font>
      <b/>
      <sz val="7.5"/>
      <name val="Times New Roman CE"/>
      <family val="1"/>
    </font>
    <font>
      <sz val="7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4.375" style="11" bestFit="1" customWidth="1"/>
    <col min="2" max="2" width="34.00390625" style="11" bestFit="1" customWidth="1"/>
    <col min="3" max="5" width="11.25390625" style="11" customWidth="1"/>
    <col min="6" max="6" width="9.25390625" style="11" bestFit="1" customWidth="1"/>
    <col min="7" max="16384" width="9.125" style="11" customWidth="1"/>
  </cols>
  <sheetData>
    <row r="1" spans="1:7" s="1" customFormat="1" ht="12.75">
      <c r="A1" s="12" t="s">
        <v>33</v>
      </c>
      <c r="B1" s="12"/>
      <c r="C1" s="12"/>
      <c r="D1" s="12"/>
      <c r="E1" s="12"/>
      <c r="F1" s="12"/>
      <c r="G1" s="12"/>
    </row>
    <row r="2" spans="1:7" s="1" customFormat="1" ht="12.75">
      <c r="A2" s="12" t="s">
        <v>14</v>
      </c>
      <c r="B2" s="12"/>
      <c r="C2" s="12"/>
      <c r="D2" s="12"/>
      <c r="E2" s="12"/>
      <c r="F2" s="12"/>
      <c r="G2" s="12"/>
    </row>
    <row r="3" spans="1:7" s="2" customFormat="1" ht="9.75">
      <c r="A3" s="3"/>
      <c r="B3" s="3"/>
      <c r="C3" s="3"/>
      <c r="D3" s="3"/>
      <c r="E3" s="3"/>
      <c r="F3" s="3"/>
      <c r="G3" s="3"/>
    </row>
    <row r="4" spans="1:7" s="5" customFormat="1" ht="9.75">
      <c r="A4" s="4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15</v>
      </c>
      <c r="G4" s="4" t="s">
        <v>16</v>
      </c>
    </row>
    <row r="5" spans="1:7" s="7" customFormat="1" ht="9.75">
      <c r="A5" s="5">
        <v>10</v>
      </c>
      <c r="B5" s="7" t="s">
        <v>5</v>
      </c>
      <c r="C5" s="6">
        <v>720</v>
      </c>
      <c r="D5" s="6">
        <v>720</v>
      </c>
      <c r="E5" s="6">
        <v>851.817</v>
      </c>
      <c r="F5" s="6">
        <f aca="true" t="shared" si="0" ref="F5:F25">E5/C5*100</f>
        <v>118.30791666666667</v>
      </c>
      <c r="G5" s="6">
        <f>E5/D5*100</f>
        <v>118.30791666666667</v>
      </c>
    </row>
    <row r="6" spans="1:7" s="7" customFormat="1" ht="9.75">
      <c r="A6" s="5">
        <v>11</v>
      </c>
      <c r="B6" s="7" t="s">
        <v>26</v>
      </c>
      <c r="C6" s="6">
        <v>42</v>
      </c>
      <c r="D6" s="6">
        <v>5607.24</v>
      </c>
      <c r="E6" s="6">
        <v>5634.723</v>
      </c>
      <c r="F6" s="6">
        <f t="shared" si="0"/>
        <v>13416.007142857143</v>
      </c>
      <c r="G6" s="6">
        <f aca="true" t="shared" si="1" ref="G6:G24">E6/D6*100</f>
        <v>100.49013418366255</v>
      </c>
    </row>
    <row r="7" spans="1:7" s="7" customFormat="1" ht="9.75">
      <c r="A7" s="5">
        <v>12</v>
      </c>
      <c r="B7" s="7" t="s">
        <v>31</v>
      </c>
      <c r="C7" s="6">
        <v>0</v>
      </c>
      <c r="D7" s="6">
        <v>1191.29</v>
      </c>
      <c r="E7" s="6">
        <v>1191.291</v>
      </c>
      <c r="F7" s="6" t="e">
        <f t="shared" si="0"/>
        <v>#DIV/0!</v>
      </c>
      <c r="G7" s="6">
        <f t="shared" si="1"/>
        <v>100.00008394261684</v>
      </c>
    </row>
    <row r="8" spans="1:7" s="7" customFormat="1" ht="9.75">
      <c r="A8" s="5">
        <v>13</v>
      </c>
      <c r="B8" s="7" t="s">
        <v>6</v>
      </c>
      <c r="C8" s="6">
        <v>1222</v>
      </c>
      <c r="D8" s="6">
        <v>1862</v>
      </c>
      <c r="E8" s="6">
        <v>2223.52972</v>
      </c>
      <c r="F8" s="6">
        <f t="shared" si="0"/>
        <v>181.95824222585927</v>
      </c>
      <c r="G8" s="6">
        <f t="shared" si="1"/>
        <v>119.41620408163264</v>
      </c>
    </row>
    <row r="9" spans="1:7" s="7" customFormat="1" ht="9.75">
      <c r="A9" s="5">
        <v>14</v>
      </c>
      <c r="B9" s="7" t="s">
        <v>27</v>
      </c>
      <c r="C9" s="6">
        <v>0</v>
      </c>
      <c r="D9" s="6">
        <v>0</v>
      </c>
      <c r="E9" s="6">
        <v>0</v>
      </c>
      <c r="F9" s="6" t="e">
        <f>E9/C9*100</f>
        <v>#DIV/0!</v>
      </c>
      <c r="G9" s="6" t="e">
        <f>E9/D9*100</f>
        <v>#DIV/0!</v>
      </c>
    </row>
    <row r="10" spans="1:7" s="7" customFormat="1" ht="9.75">
      <c r="A10" s="5">
        <v>16</v>
      </c>
      <c r="B10" s="7" t="s">
        <v>32</v>
      </c>
      <c r="C10" s="6">
        <v>0</v>
      </c>
      <c r="D10" s="6">
        <v>0</v>
      </c>
      <c r="E10" s="6">
        <v>0</v>
      </c>
      <c r="F10" s="6" t="e">
        <f>E10/C10*100</f>
        <v>#DIV/0!</v>
      </c>
      <c r="G10" s="6" t="e">
        <f>E10/D10*100</f>
        <v>#DIV/0!</v>
      </c>
    </row>
    <row r="11" spans="1:7" s="7" customFormat="1" ht="9.75">
      <c r="A11" s="5">
        <v>17</v>
      </c>
      <c r="B11" s="7" t="s">
        <v>28</v>
      </c>
      <c r="C11" s="6">
        <v>0</v>
      </c>
      <c r="D11" s="6">
        <v>0</v>
      </c>
      <c r="E11" s="6">
        <v>0</v>
      </c>
      <c r="F11" s="6" t="e">
        <f>E11/C11*100</f>
        <v>#DIV/0!</v>
      </c>
      <c r="G11" s="6" t="e">
        <f>E11/D11*100</f>
        <v>#DIV/0!</v>
      </c>
    </row>
    <row r="12" spans="1:7" s="7" customFormat="1" ht="9.75">
      <c r="A12" s="5">
        <v>20</v>
      </c>
      <c r="B12" s="7" t="s">
        <v>7</v>
      </c>
      <c r="C12" s="6">
        <v>1300</v>
      </c>
      <c r="D12" s="6">
        <v>9576.97</v>
      </c>
      <c r="E12" s="6">
        <v>9748.835</v>
      </c>
      <c r="F12" s="6">
        <f t="shared" si="0"/>
        <v>749.9103846153846</v>
      </c>
      <c r="G12" s="6">
        <f t="shared" si="1"/>
        <v>101.7945655045385</v>
      </c>
    </row>
    <row r="13" spans="1:7" s="7" customFormat="1" ht="9.75">
      <c r="A13" s="5">
        <v>21</v>
      </c>
      <c r="B13" s="7" t="s">
        <v>8</v>
      </c>
      <c r="C13" s="6">
        <v>1898</v>
      </c>
      <c r="D13" s="6">
        <v>1898</v>
      </c>
      <c r="E13" s="6">
        <v>978.782</v>
      </c>
      <c r="F13" s="6">
        <f t="shared" si="0"/>
        <v>51.569125395152795</v>
      </c>
      <c r="G13" s="6">
        <f t="shared" si="1"/>
        <v>51.569125395152795</v>
      </c>
    </row>
    <row r="14" spans="1:7" s="7" customFormat="1" ht="9.75">
      <c r="A14" s="5">
        <v>30</v>
      </c>
      <c r="B14" s="7" t="s">
        <v>30</v>
      </c>
      <c r="C14" s="6">
        <v>0</v>
      </c>
      <c r="D14" s="6">
        <v>0</v>
      </c>
      <c r="E14" s="6">
        <v>0</v>
      </c>
      <c r="F14" s="6" t="e">
        <f t="shared" si="0"/>
        <v>#DIV/0!</v>
      </c>
      <c r="G14" s="6" t="e">
        <f t="shared" si="1"/>
        <v>#DIV/0!</v>
      </c>
    </row>
    <row r="15" spans="1:7" s="7" customFormat="1" ht="9.75">
      <c r="A15" s="5">
        <v>40</v>
      </c>
      <c r="B15" s="7" t="s">
        <v>24</v>
      </c>
      <c r="C15" s="6">
        <v>230</v>
      </c>
      <c r="D15" s="6">
        <v>621.15</v>
      </c>
      <c r="E15" s="6">
        <v>482.257</v>
      </c>
      <c r="F15" s="6">
        <f t="shared" si="0"/>
        <v>209.67695652173913</v>
      </c>
      <c r="G15" s="6">
        <f t="shared" si="1"/>
        <v>77.63937857200355</v>
      </c>
    </row>
    <row r="16" spans="1:7" s="7" customFormat="1" ht="9.75">
      <c r="A16" s="5">
        <v>41</v>
      </c>
      <c r="B16" s="7" t="s">
        <v>23</v>
      </c>
      <c r="C16" s="6">
        <v>9610</v>
      </c>
      <c r="D16" s="6">
        <v>10758</v>
      </c>
      <c r="E16" s="6">
        <v>12943.026</v>
      </c>
      <c r="F16" s="6">
        <f t="shared" si="0"/>
        <v>134.68289281997917</v>
      </c>
      <c r="G16" s="6">
        <f t="shared" si="1"/>
        <v>120.31070831009481</v>
      </c>
    </row>
    <row r="17" spans="1:7" s="7" customFormat="1" ht="9.75">
      <c r="A17" s="5">
        <v>50</v>
      </c>
      <c r="B17" s="7" t="s">
        <v>9</v>
      </c>
      <c r="C17" s="6">
        <v>15775.39</v>
      </c>
      <c r="D17" s="6">
        <v>24449.18</v>
      </c>
      <c r="E17" s="6">
        <v>37090.17725</v>
      </c>
      <c r="F17" s="6">
        <f t="shared" si="0"/>
        <v>235.1141699190955</v>
      </c>
      <c r="G17" s="6">
        <f t="shared" si="1"/>
        <v>151.70315425711618</v>
      </c>
    </row>
    <row r="18" spans="1:7" s="7" customFormat="1" ht="9.75">
      <c r="A18" s="5">
        <v>60</v>
      </c>
      <c r="B18" s="7" t="s">
        <v>10</v>
      </c>
      <c r="C18" s="6">
        <v>10</v>
      </c>
      <c r="D18" s="6">
        <v>45229.2</v>
      </c>
      <c r="E18" s="6">
        <v>46251.342</v>
      </c>
      <c r="F18" s="6">
        <f t="shared" si="0"/>
        <v>462513.4199999999</v>
      </c>
      <c r="G18" s="6">
        <f t="shared" si="1"/>
        <v>102.2599161603566</v>
      </c>
    </row>
    <row r="19" spans="1:7" s="7" customFormat="1" ht="9.75">
      <c r="A19" s="5">
        <v>61</v>
      </c>
      <c r="B19" s="7" t="s">
        <v>11</v>
      </c>
      <c r="C19" s="6">
        <v>0</v>
      </c>
      <c r="D19" s="6">
        <v>0</v>
      </c>
      <c r="E19" s="6">
        <v>0</v>
      </c>
      <c r="F19" s="6" t="e">
        <f t="shared" si="0"/>
        <v>#DIV/0!</v>
      </c>
      <c r="G19" s="6" t="e">
        <f t="shared" si="1"/>
        <v>#DIV/0!</v>
      </c>
    </row>
    <row r="20" spans="1:7" s="7" customFormat="1" ht="9.75">
      <c r="A20" s="5">
        <v>62</v>
      </c>
      <c r="B20" s="7" t="s">
        <v>25</v>
      </c>
      <c r="C20" s="6">
        <v>0</v>
      </c>
      <c r="D20" s="6">
        <v>70</v>
      </c>
      <c r="E20" s="6">
        <v>70</v>
      </c>
      <c r="F20" s="6" t="e">
        <f t="shared" si="0"/>
        <v>#DIV/0!</v>
      </c>
      <c r="G20" s="6">
        <f t="shared" si="1"/>
        <v>100</v>
      </c>
    </row>
    <row r="21" spans="1:7" s="7" customFormat="1" ht="9.75">
      <c r="A21" s="5">
        <v>70</v>
      </c>
      <c r="B21" s="7" t="s">
        <v>29</v>
      </c>
      <c r="C21" s="6">
        <v>753606.12</v>
      </c>
      <c r="D21" s="6">
        <v>756083.95</v>
      </c>
      <c r="E21" s="6">
        <v>2449542.09936</v>
      </c>
      <c r="F21" s="6">
        <f t="shared" si="0"/>
        <v>325.04275567188864</v>
      </c>
      <c r="G21" s="6">
        <f t="shared" si="1"/>
        <v>323.9775291301978</v>
      </c>
    </row>
    <row r="22" spans="1:7" s="7" customFormat="1" ht="9.75">
      <c r="A22" s="5">
        <v>71</v>
      </c>
      <c r="B22" s="7" t="s">
        <v>12</v>
      </c>
      <c r="C22" s="6">
        <v>208</v>
      </c>
      <c r="D22" s="6">
        <v>208</v>
      </c>
      <c r="E22" s="6">
        <v>2514.46944</v>
      </c>
      <c r="F22" s="6">
        <f t="shared" si="0"/>
        <v>1208.8795384615385</v>
      </c>
      <c r="G22" s="6">
        <f t="shared" si="1"/>
        <v>1208.8795384615385</v>
      </c>
    </row>
    <row r="23" spans="1:7" s="7" customFormat="1" ht="9.75">
      <c r="A23" s="5">
        <v>90</v>
      </c>
      <c r="B23" s="7" t="s">
        <v>21</v>
      </c>
      <c r="C23" s="6">
        <v>3460</v>
      </c>
      <c r="D23" s="6">
        <v>4532.36</v>
      </c>
      <c r="E23" s="6">
        <v>5287.96413</v>
      </c>
      <c r="F23" s="6">
        <f t="shared" si="0"/>
        <v>152.83133323699423</v>
      </c>
      <c r="G23" s="6">
        <f t="shared" si="1"/>
        <v>116.67131759171822</v>
      </c>
    </row>
    <row r="24" spans="1:7" s="7" customFormat="1" ht="9.75">
      <c r="A24" s="5">
        <v>91</v>
      </c>
      <c r="B24" s="7" t="s">
        <v>22</v>
      </c>
      <c r="C24" s="6">
        <v>64390</v>
      </c>
      <c r="D24" s="6">
        <v>64390</v>
      </c>
      <c r="E24" s="6">
        <v>58755.51007</v>
      </c>
      <c r="F24" s="6">
        <f t="shared" si="0"/>
        <v>91.24943325050474</v>
      </c>
      <c r="G24" s="6">
        <f t="shared" si="1"/>
        <v>91.24943325050474</v>
      </c>
    </row>
    <row r="25" spans="1:7" s="7" customFormat="1" ht="9.75">
      <c r="A25" s="8" t="s">
        <v>17</v>
      </c>
      <c r="B25" s="9"/>
      <c r="C25" s="10">
        <f>SUM(C5:C24)</f>
        <v>852471.51</v>
      </c>
      <c r="D25" s="10">
        <f>SUM(D5:D24)</f>
        <v>927197.34</v>
      </c>
      <c r="E25" s="10">
        <f>SUM(E5:E24)</f>
        <v>2633565.82297</v>
      </c>
      <c r="F25" s="10">
        <f t="shared" si="0"/>
        <v>308.933001522831</v>
      </c>
      <c r="G25" s="10">
        <f>E25/D25*100</f>
        <v>284.03509256939844</v>
      </c>
    </row>
    <row r="27" spans="1:7" s="5" customFormat="1" ht="9.75">
      <c r="A27" s="4" t="s">
        <v>13</v>
      </c>
      <c r="B27" s="4" t="s">
        <v>0</v>
      </c>
      <c r="C27" s="4" t="s">
        <v>1</v>
      </c>
      <c r="D27" s="4" t="s">
        <v>2</v>
      </c>
      <c r="E27" s="4" t="s">
        <v>3</v>
      </c>
      <c r="F27" s="4" t="s">
        <v>15</v>
      </c>
      <c r="G27" s="4" t="s">
        <v>16</v>
      </c>
    </row>
    <row r="28" spans="1:7" s="7" customFormat="1" ht="9.75">
      <c r="A28" s="5">
        <v>10</v>
      </c>
      <c r="B28" s="7" t="s">
        <v>5</v>
      </c>
      <c r="C28" s="6">
        <v>9618.95</v>
      </c>
      <c r="D28" s="6">
        <v>10798.55</v>
      </c>
      <c r="E28" s="6">
        <v>9602.10269</v>
      </c>
      <c r="F28" s="6">
        <f aca="true" t="shared" si="2" ref="F28:F48">E28/C28*100</f>
        <v>99.82485292053705</v>
      </c>
      <c r="G28" s="6">
        <f>E28/D28*100</f>
        <v>88.92029661389725</v>
      </c>
    </row>
    <row r="29" spans="1:7" s="7" customFormat="1" ht="9.75">
      <c r="A29" s="5">
        <v>11</v>
      </c>
      <c r="B29" s="7" t="s">
        <v>26</v>
      </c>
      <c r="C29" s="6">
        <v>128502.49</v>
      </c>
      <c r="D29" s="6">
        <v>146243.57</v>
      </c>
      <c r="E29" s="6">
        <v>143068.09207</v>
      </c>
      <c r="F29" s="6">
        <f t="shared" si="2"/>
        <v>111.33487924630879</v>
      </c>
      <c r="G29" s="6">
        <f aca="true" t="shared" si="3" ref="G29:G47">E29/D29*100</f>
        <v>97.8286375736041</v>
      </c>
    </row>
    <row r="30" spans="1:7" s="7" customFormat="1" ht="9.75">
      <c r="A30" s="5">
        <v>12</v>
      </c>
      <c r="B30" s="7" t="s">
        <v>31</v>
      </c>
      <c r="C30" s="6">
        <v>4229.2</v>
      </c>
      <c r="D30" s="6">
        <v>6106.14</v>
      </c>
      <c r="E30" s="6">
        <v>6009.99856</v>
      </c>
      <c r="F30" s="6">
        <f t="shared" si="2"/>
        <v>142.10722027806676</v>
      </c>
      <c r="G30" s="6">
        <f t="shared" si="3"/>
        <v>98.42549564864218</v>
      </c>
    </row>
    <row r="31" spans="1:7" s="7" customFormat="1" ht="9.75">
      <c r="A31" s="5">
        <v>13</v>
      </c>
      <c r="B31" s="7" t="s">
        <v>6</v>
      </c>
      <c r="C31" s="6">
        <v>28294</v>
      </c>
      <c r="D31" s="6">
        <v>30050</v>
      </c>
      <c r="E31" s="6">
        <v>28596.87472</v>
      </c>
      <c r="F31" s="6">
        <f t="shared" si="2"/>
        <v>101.07045564430621</v>
      </c>
      <c r="G31" s="6">
        <f t="shared" si="3"/>
        <v>95.16430855241265</v>
      </c>
    </row>
    <row r="32" spans="1:7" s="7" customFormat="1" ht="9.75">
      <c r="A32" s="5">
        <v>14</v>
      </c>
      <c r="B32" s="7" t="s">
        <v>27</v>
      </c>
      <c r="C32" s="6">
        <v>0</v>
      </c>
      <c r="D32" s="6">
        <v>0</v>
      </c>
      <c r="E32" s="6">
        <v>0</v>
      </c>
      <c r="F32" s="6" t="e">
        <f t="shared" si="2"/>
        <v>#DIV/0!</v>
      </c>
      <c r="G32" s="6" t="e">
        <f t="shared" si="3"/>
        <v>#DIV/0!</v>
      </c>
    </row>
    <row r="33" spans="1:7" s="7" customFormat="1" ht="9.75">
      <c r="A33" s="5">
        <v>16</v>
      </c>
      <c r="B33" s="7" t="s">
        <v>32</v>
      </c>
      <c r="C33" s="6">
        <v>0</v>
      </c>
      <c r="D33" s="6">
        <v>0</v>
      </c>
      <c r="E33" s="6">
        <v>0</v>
      </c>
      <c r="F33" s="6" t="e">
        <f t="shared" si="2"/>
        <v>#DIV/0!</v>
      </c>
      <c r="G33" s="6" t="e">
        <f t="shared" si="3"/>
        <v>#DIV/0!</v>
      </c>
    </row>
    <row r="34" spans="1:7" s="7" customFormat="1" ht="9.75">
      <c r="A34" s="5">
        <v>17</v>
      </c>
      <c r="B34" s="7" t="s">
        <v>28</v>
      </c>
      <c r="C34" s="6">
        <v>0</v>
      </c>
      <c r="D34" s="6">
        <v>0</v>
      </c>
      <c r="E34" s="6">
        <v>0</v>
      </c>
      <c r="F34" s="6" t="e">
        <f t="shared" si="2"/>
        <v>#DIV/0!</v>
      </c>
      <c r="G34" s="6" t="e">
        <f t="shared" si="3"/>
        <v>#DIV/0!</v>
      </c>
    </row>
    <row r="35" spans="1:7" s="7" customFormat="1" ht="9.75">
      <c r="A35" s="5">
        <v>20</v>
      </c>
      <c r="B35" s="7" t="s">
        <v>7</v>
      </c>
      <c r="C35" s="6">
        <v>70063.33</v>
      </c>
      <c r="D35" s="6">
        <v>102815.6</v>
      </c>
      <c r="E35" s="6">
        <v>101060.366</v>
      </c>
      <c r="F35" s="6">
        <f t="shared" si="2"/>
        <v>144.24145412443283</v>
      </c>
      <c r="G35" s="6">
        <f t="shared" si="3"/>
        <v>98.29283299421488</v>
      </c>
    </row>
    <row r="36" spans="1:7" s="7" customFormat="1" ht="9.75">
      <c r="A36" s="5">
        <v>21</v>
      </c>
      <c r="B36" s="7" t="s">
        <v>8</v>
      </c>
      <c r="C36" s="6">
        <v>177782.5</v>
      </c>
      <c r="D36" s="6">
        <v>180170.98</v>
      </c>
      <c r="E36" s="6">
        <v>158583.7249</v>
      </c>
      <c r="F36" s="6">
        <f t="shared" si="2"/>
        <v>89.20097585532885</v>
      </c>
      <c r="G36" s="6">
        <f t="shared" si="3"/>
        <v>88.0184616301693</v>
      </c>
    </row>
    <row r="37" spans="1:7" s="7" customFormat="1" ht="9.75">
      <c r="A37" s="5">
        <v>30</v>
      </c>
      <c r="B37" s="7" t="s">
        <v>30</v>
      </c>
      <c r="C37" s="6">
        <v>0</v>
      </c>
      <c r="D37" s="6">
        <v>0</v>
      </c>
      <c r="E37" s="6">
        <v>0</v>
      </c>
      <c r="F37" s="6" t="e">
        <f t="shared" si="2"/>
        <v>#DIV/0!</v>
      </c>
      <c r="G37" s="6" t="e">
        <f t="shared" si="3"/>
        <v>#DIV/0!</v>
      </c>
    </row>
    <row r="38" spans="1:7" s="7" customFormat="1" ht="9.75">
      <c r="A38" s="5">
        <v>40</v>
      </c>
      <c r="B38" s="7" t="s">
        <v>24</v>
      </c>
      <c r="C38" s="6">
        <v>1990</v>
      </c>
      <c r="D38" s="6">
        <v>3011.15</v>
      </c>
      <c r="E38" s="6">
        <v>2591.5298</v>
      </c>
      <c r="F38" s="6">
        <f t="shared" si="2"/>
        <v>130.2276281407035</v>
      </c>
      <c r="G38" s="6">
        <f t="shared" si="3"/>
        <v>86.06445378011722</v>
      </c>
    </row>
    <row r="39" spans="1:7" s="7" customFormat="1" ht="9.75">
      <c r="A39" s="5">
        <v>41</v>
      </c>
      <c r="B39" s="7" t="s">
        <v>23</v>
      </c>
      <c r="C39" s="6">
        <v>17723</v>
      </c>
      <c r="D39" s="6">
        <v>18064.65</v>
      </c>
      <c r="E39" s="6">
        <v>17702.246</v>
      </c>
      <c r="F39" s="6">
        <f t="shared" si="2"/>
        <v>99.88289792924448</v>
      </c>
      <c r="G39" s="6">
        <f t="shared" si="3"/>
        <v>97.99384986700544</v>
      </c>
    </row>
    <row r="40" spans="1:7" s="7" customFormat="1" ht="9.75">
      <c r="A40" s="5">
        <v>50</v>
      </c>
      <c r="B40" s="7" t="s">
        <v>9</v>
      </c>
      <c r="C40" s="6">
        <v>38013.04</v>
      </c>
      <c r="D40" s="6">
        <v>50231.19</v>
      </c>
      <c r="E40" s="6">
        <v>49214.92178</v>
      </c>
      <c r="F40" s="6">
        <f t="shared" si="2"/>
        <v>129.4685239065331</v>
      </c>
      <c r="G40" s="6">
        <f t="shared" si="3"/>
        <v>97.97681834732562</v>
      </c>
    </row>
    <row r="41" spans="1:7" s="7" customFormat="1" ht="9.75">
      <c r="A41" s="5">
        <v>60</v>
      </c>
      <c r="B41" s="7" t="s">
        <v>10</v>
      </c>
      <c r="C41" s="6">
        <v>220914</v>
      </c>
      <c r="D41" s="6">
        <v>330698.43</v>
      </c>
      <c r="E41" s="6">
        <v>289732.88084</v>
      </c>
      <c r="F41" s="6">
        <f t="shared" si="2"/>
        <v>131.15188753994767</v>
      </c>
      <c r="G41" s="6">
        <f t="shared" si="3"/>
        <v>87.61241498485494</v>
      </c>
    </row>
    <row r="42" spans="1:7" s="7" customFormat="1" ht="9.75">
      <c r="A42" s="5">
        <v>61</v>
      </c>
      <c r="B42" s="7" t="s">
        <v>11</v>
      </c>
      <c r="C42" s="6">
        <v>195</v>
      </c>
      <c r="D42" s="6">
        <v>195</v>
      </c>
      <c r="E42" s="6">
        <v>37.525</v>
      </c>
      <c r="F42" s="6">
        <f t="shared" si="2"/>
        <v>19.24358974358974</v>
      </c>
      <c r="G42" s="6">
        <f t="shared" si="3"/>
        <v>19.24358974358974</v>
      </c>
    </row>
    <row r="43" spans="1:7" s="7" customFormat="1" ht="9.75">
      <c r="A43" s="5">
        <v>62</v>
      </c>
      <c r="B43" s="7" t="s">
        <v>25</v>
      </c>
      <c r="C43" s="6">
        <v>6149</v>
      </c>
      <c r="D43" s="6">
        <v>7331.825</v>
      </c>
      <c r="E43" s="6">
        <v>4300.1748</v>
      </c>
      <c r="F43" s="6">
        <f t="shared" si="2"/>
        <v>69.93291266872662</v>
      </c>
      <c r="G43" s="6">
        <f t="shared" si="3"/>
        <v>58.65081067810538</v>
      </c>
    </row>
    <row r="44" spans="1:7" s="7" customFormat="1" ht="9.75">
      <c r="A44" s="5">
        <v>70</v>
      </c>
      <c r="B44" s="7" t="s">
        <v>29</v>
      </c>
      <c r="C44" s="6">
        <v>99497.48</v>
      </c>
      <c r="D44" s="6">
        <v>70056.657</v>
      </c>
      <c r="E44" s="6">
        <v>1757307.50352</v>
      </c>
      <c r="F44" s="6">
        <f t="shared" si="2"/>
        <v>1766.1829259595318</v>
      </c>
      <c r="G44" s="6">
        <f t="shared" si="3"/>
        <v>2508.4090203162277</v>
      </c>
    </row>
    <row r="45" spans="1:7" s="7" customFormat="1" ht="9.75">
      <c r="A45" s="5">
        <v>71</v>
      </c>
      <c r="B45" s="7" t="s">
        <v>12</v>
      </c>
      <c r="C45" s="6">
        <v>2550.6</v>
      </c>
      <c r="D45" s="6">
        <v>2657.6</v>
      </c>
      <c r="E45" s="6">
        <v>2397.7262</v>
      </c>
      <c r="F45" s="6">
        <f t="shared" si="2"/>
        <v>94.00635928801067</v>
      </c>
      <c r="G45" s="6">
        <f t="shared" si="3"/>
        <v>90.22148555087297</v>
      </c>
    </row>
    <row r="46" spans="1:7" s="7" customFormat="1" ht="9.75">
      <c r="A46" s="5">
        <v>90</v>
      </c>
      <c r="B46" s="7" t="s">
        <v>21</v>
      </c>
      <c r="C46" s="6">
        <v>113673</v>
      </c>
      <c r="D46" s="6">
        <v>135900.25</v>
      </c>
      <c r="E46" s="6">
        <v>126162.55193</v>
      </c>
      <c r="F46" s="6">
        <f t="shared" si="2"/>
        <v>110.98726340467833</v>
      </c>
      <c r="G46" s="6">
        <f t="shared" si="3"/>
        <v>92.83467243805659</v>
      </c>
    </row>
    <row r="47" spans="1:7" s="7" customFormat="1" ht="9.75">
      <c r="A47" s="5">
        <v>91</v>
      </c>
      <c r="B47" s="7" t="s">
        <v>22</v>
      </c>
      <c r="C47" s="6">
        <v>63849</v>
      </c>
      <c r="D47" s="6">
        <v>67810</v>
      </c>
      <c r="E47" s="6">
        <v>64324.65059</v>
      </c>
      <c r="F47" s="6">
        <f t="shared" si="2"/>
        <v>100.74496169086437</v>
      </c>
      <c r="G47" s="6">
        <f t="shared" si="3"/>
        <v>94.86012474561274</v>
      </c>
    </row>
    <row r="48" spans="1:7" s="7" customFormat="1" ht="9.75">
      <c r="A48" s="8" t="s">
        <v>4</v>
      </c>
      <c r="B48" s="9"/>
      <c r="C48" s="10">
        <f>SUM(C28:C47)</f>
        <v>983044.59</v>
      </c>
      <c r="D48" s="10">
        <f>SUM(D28:D47)</f>
        <v>1162141.592</v>
      </c>
      <c r="E48" s="10">
        <f>SUM(E28:E47)</f>
        <v>2760692.8694</v>
      </c>
      <c r="F48" s="10">
        <f t="shared" si="2"/>
        <v>280.8308898175209</v>
      </c>
      <c r="G48" s="10">
        <f>E48/D48*100</f>
        <v>237.5521957396737</v>
      </c>
    </row>
    <row r="50" spans="1:7" s="5" customFormat="1" ht="9.75">
      <c r="A50" s="4" t="s">
        <v>13</v>
      </c>
      <c r="B50" s="4" t="s">
        <v>0</v>
      </c>
      <c r="C50" s="4" t="s">
        <v>1</v>
      </c>
      <c r="D50" s="4" t="s">
        <v>2</v>
      </c>
      <c r="E50" s="4" t="s">
        <v>3</v>
      </c>
      <c r="F50" s="4" t="s">
        <v>15</v>
      </c>
      <c r="G50" s="4" t="s">
        <v>16</v>
      </c>
    </row>
    <row r="51" spans="1:7" s="7" customFormat="1" ht="9.75">
      <c r="A51" s="13" t="s">
        <v>19</v>
      </c>
      <c r="B51" s="13"/>
      <c r="C51" s="10">
        <f>C25-C48</f>
        <v>-130573.07999999996</v>
      </c>
      <c r="D51" s="10">
        <f>D25-D48</f>
        <v>-234944.25199999998</v>
      </c>
      <c r="E51" s="10">
        <f>E25-E48</f>
        <v>-127127.0464300001</v>
      </c>
      <c r="F51" s="10">
        <f>E51/C51*100</f>
        <v>97.36083917910196</v>
      </c>
      <c r="G51" s="10">
        <f>E51/D51*100</f>
        <v>54.10945164557596</v>
      </c>
    </row>
    <row r="52" spans="1:7" s="7" customFormat="1" ht="9.75">
      <c r="A52" s="5"/>
      <c r="C52" s="6"/>
      <c r="D52" s="6"/>
      <c r="E52" s="6"/>
      <c r="F52" s="6"/>
      <c r="G52" s="6"/>
    </row>
    <row r="53" spans="1:7" s="5" customFormat="1" ht="9.75">
      <c r="A53" s="4" t="s">
        <v>13</v>
      </c>
      <c r="B53" s="4" t="s">
        <v>0</v>
      </c>
      <c r="C53" s="4" t="s">
        <v>1</v>
      </c>
      <c r="D53" s="4" t="s">
        <v>2</v>
      </c>
      <c r="E53" s="4" t="s">
        <v>3</v>
      </c>
      <c r="F53" s="4" t="s">
        <v>15</v>
      </c>
      <c r="G53" s="4" t="s">
        <v>16</v>
      </c>
    </row>
    <row r="54" spans="1:7" s="7" customFormat="1" ht="9.75">
      <c r="A54" s="13" t="s">
        <v>20</v>
      </c>
      <c r="B54" s="13"/>
      <c r="C54" s="10">
        <f>C48-C25</f>
        <v>130573.07999999996</v>
      </c>
      <c r="D54" s="10">
        <f>D48-D25</f>
        <v>234944.25199999998</v>
      </c>
      <c r="E54" s="10">
        <f>E48-E25</f>
        <v>127127.0464300001</v>
      </c>
      <c r="F54" s="10">
        <f>E54/C54*100</f>
        <v>97.36083917910196</v>
      </c>
      <c r="G54" s="10">
        <f>E54/D54*100</f>
        <v>54.10945164557596</v>
      </c>
    </row>
  </sheetData>
  <mergeCells count="4">
    <mergeCell ref="A1:G1"/>
    <mergeCell ref="A2:G2"/>
    <mergeCell ref="A51:B51"/>
    <mergeCell ref="A54:B54"/>
  </mergeCells>
  <printOptions horizontalCentered="1"/>
  <pageMargins left="0.7874015748031497" right="0.7874015748031497" top="0.3937007874015748" bottom="0.3937007874015748" header="0.5118110236220472" footer="0.5118110236220472"/>
  <pageSetup firstPageNumber="12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9.00390625" defaultRowHeight="12.75"/>
  <cols>
    <col min="1" max="1" width="14.375" style="11" bestFit="1" customWidth="1"/>
    <col min="2" max="2" width="34.00390625" style="11" bestFit="1" customWidth="1"/>
    <col min="3" max="5" width="11.25390625" style="11" customWidth="1"/>
    <col min="6" max="6" width="9.25390625" style="11" bestFit="1" customWidth="1"/>
    <col min="7" max="16384" width="9.125" style="11" customWidth="1"/>
  </cols>
  <sheetData>
    <row r="1" spans="1:7" s="1" customFormat="1" ht="12.75">
      <c r="A1" s="12" t="s">
        <v>33</v>
      </c>
      <c r="B1" s="12"/>
      <c r="C1" s="12"/>
      <c r="D1" s="12"/>
      <c r="E1" s="12"/>
      <c r="F1" s="12"/>
      <c r="G1" s="12"/>
    </row>
    <row r="2" spans="1:7" s="1" customFormat="1" ht="12.75">
      <c r="A2" s="12" t="s">
        <v>18</v>
      </c>
      <c r="B2" s="12"/>
      <c r="C2" s="12"/>
      <c r="D2" s="12"/>
      <c r="E2" s="12"/>
      <c r="F2" s="12"/>
      <c r="G2" s="12"/>
    </row>
    <row r="3" spans="1:7" s="2" customFormat="1" ht="9.75">
      <c r="A3" s="3"/>
      <c r="B3" s="3"/>
      <c r="C3" s="3"/>
      <c r="D3" s="3"/>
      <c r="E3" s="3"/>
      <c r="F3" s="3"/>
      <c r="G3" s="3"/>
    </row>
    <row r="4" spans="1:7" s="5" customFormat="1" ht="9.75">
      <c r="A4" s="4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15</v>
      </c>
      <c r="G4" s="4" t="s">
        <v>16</v>
      </c>
    </row>
    <row r="5" spans="1:7" s="7" customFormat="1" ht="9.75">
      <c r="A5" s="5">
        <v>10</v>
      </c>
      <c r="B5" s="7" t="s">
        <v>5</v>
      </c>
      <c r="C5" s="6">
        <v>720</v>
      </c>
      <c r="D5" s="6">
        <v>720</v>
      </c>
      <c r="E5" s="6">
        <v>851.817</v>
      </c>
      <c r="F5" s="6">
        <f aca="true" t="shared" si="0" ref="F5:F25">E5/C5*100</f>
        <v>118.30791666666667</v>
      </c>
      <c r="G5" s="6">
        <f>E5/D5*100</f>
        <v>118.30791666666667</v>
      </c>
    </row>
    <row r="6" spans="1:7" s="7" customFormat="1" ht="9.75">
      <c r="A6" s="5">
        <v>11</v>
      </c>
      <c r="B6" s="7" t="s">
        <v>26</v>
      </c>
      <c r="C6" s="6">
        <v>42</v>
      </c>
      <c r="D6" s="6">
        <v>5607.24</v>
      </c>
      <c r="E6" s="6">
        <v>5634.723</v>
      </c>
      <c r="F6" s="6">
        <f t="shared" si="0"/>
        <v>13416.007142857143</v>
      </c>
      <c r="G6" s="6">
        <f aca="true" t="shared" si="1" ref="G6:G24">E6/D6*100</f>
        <v>100.49013418366255</v>
      </c>
    </row>
    <row r="7" spans="1:7" s="7" customFormat="1" ht="9.75">
      <c r="A7" s="5">
        <v>12</v>
      </c>
      <c r="B7" s="7" t="s">
        <v>31</v>
      </c>
      <c r="C7" s="6">
        <v>0</v>
      </c>
      <c r="D7" s="6">
        <v>1191.29</v>
      </c>
      <c r="E7" s="6">
        <v>1191.291</v>
      </c>
      <c r="F7" s="6" t="e">
        <f t="shared" si="0"/>
        <v>#DIV/0!</v>
      </c>
      <c r="G7" s="6">
        <f t="shared" si="1"/>
        <v>100.00008394261684</v>
      </c>
    </row>
    <row r="8" spans="1:7" s="7" customFormat="1" ht="9.75">
      <c r="A8" s="5">
        <v>13</v>
      </c>
      <c r="B8" s="7" t="s">
        <v>6</v>
      </c>
      <c r="C8" s="6">
        <v>1222</v>
      </c>
      <c r="D8" s="6">
        <v>1862</v>
      </c>
      <c r="E8" s="6">
        <v>2223.52972</v>
      </c>
      <c r="F8" s="6">
        <f t="shared" si="0"/>
        <v>181.95824222585927</v>
      </c>
      <c r="G8" s="6">
        <f t="shared" si="1"/>
        <v>119.41620408163264</v>
      </c>
    </row>
    <row r="9" spans="1:7" s="7" customFormat="1" ht="9.75">
      <c r="A9" s="5">
        <v>14</v>
      </c>
      <c r="B9" s="7" t="s">
        <v>27</v>
      </c>
      <c r="C9" s="6">
        <v>0</v>
      </c>
      <c r="D9" s="6">
        <v>0</v>
      </c>
      <c r="E9" s="6">
        <v>0</v>
      </c>
      <c r="F9" s="6" t="e">
        <f>E9/C9*100</f>
        <v>#DIV/0!</v>
      </c>
      <c r="G9" s="6" t="e">
        <f>E9/D9*100</f>
        <v>#DIV/0!</v>
      </c>
    </row>
    <row r="10" spans="1:7" s="7" customFormat="1" ht="9.75">
      <c r="A10" s="5">
        <v>16</v>
      </c>
      <c r="B10" s="7" t="s">
        <v>32</v>
      </c>
      <c r="C10" s="6">
        <v>0</v>
      </c>
      <c r="D10" s="6">
        <v>0</v>
      </c>
      <c r="E10" s="6">
        <v>0</v>
      </c>
      <c r="F10" s="6" t="e">
        <f>E10/C10*100</f>
        <v>#DIV/0!</v>
      </c>
      <c r="G10" s="6" t="e">
        <f>E10/D10*100</f>
        <v>#DIV/0!</v>
      </c>
    </row>
    <row r="11" spans="1:7" s="7" customFormat="1" ht="9.75">
      <c r="A11" s="5">
        <v>17</v>
      </c>
      <c r="B11" s="7" t="s">
        <v>28</v>
      </c>
      <c r="C11" s="6">
        <v>0</v>
      </c>
      <c r="D11" s="6">
        <v>0</v>
      </c>
      <c r="E11" s="6">
        <v>0</v>
      </c>
      <c r="F11" s="6" t="e">
        <f>E11/C11*100</f>
        <v>#DIV/0!</v>
      </c>
      <c r="G11" s="6" t="e">
        <f>E11/D11*100</f>
        <v>#DIV/0!</v>
      </c>
    </row>
    <row r="12" spans="1:7" s="7" customFormat="1" ht="9.75">
      <c r="A12" s="5">
        <v>20</v>
      </c>
      <c r="B12" s="7" t="s">
        <v>7</v>
      </c>
      <c r="C12" s="6">
        <v>1300</v>
      </c>
      <c r="D12" s="6">
        <v>9576.97</v>
      </c>
      <c r="E12" s="6">
        <v>9748.835</v>
      </c>
      <c r="F12" s="6">
        <f t="shared" si="0"/>
        <v>749.9103846153846</v>
      </c>
      <c r="G12" s="6">
        <f t="shared" si="1"/>
        <v>101.7945655045385</v>
      </c>
    </row>
    <row r="13" spans="1:7" s="7" customFormat="1" ht="9.75">
      <c r="A13" s="5">
        <v>21</v>
      </c>
      <c r="B13" s="7" t="s">
        <v>8</v>
      </c>
      <c r="C13" s="6">
        <v>1898</v>
      </c>
      <c r="D13" s="6">
        <v>1898</v>
      </c>
      <c r="E13" s="6">
        <v>978.782</v>
      </c>
      <c r="F13" s="6">
        <f t="shared" si="0"/>
        <v>51.569125395152795</v>
      </c>
      <c r="G13" s="6">
        <f t="shared" si="1"/>
        <v>51.569125395152795</v>
      </c>
    </row>
    <row r="14" spans="1:7" s="7" customFormat="1" ht="9.75">
      <c r="A14" s="5">
        <v>30</v>
      </c>
      <c r="B14" s="7" t="s">
        <v>30</v>
      </c>
      <c r="C14" s="6">
        <v>0</v>
      </c>
      <c r="D14" s="6">
        <v>0</v>
      </c>
      <c r="E14" s="6">
        <v>0</v>
      </c>
      <c r="F14" s="6" t="e">
        <f t="shared" si="0"/>
        <v>#DIV/0!</v>
      </c>
      <c r="G14" s="6" t="e">
        <f t="shared" si="1"/>
        <v>#DIV/0!</v>
      </c>
    </row>
    <row r="15" spans="1:7" s="7" customFormat="1" ht="9.75">
      <c r="A15" s="5">
        <v>40</v>
      </c>
      <c r="B15" s="7" t="s">
        <v>24</v>
      </c>
      <c r="C15" s="6">
        <v>230</v>
      </c>
      <c r="D15" s="6">
        <v>621.15</v>
      </c>
      <c r="E15" s="6">
        <v>482.257</v>
      </c>
      <c r="F15" s="6">
        <f t="shared" si="0"/>
        <v>209.67695652173913</v>
      </c>
      <c r="G15" s="6">
        <f t="shared" si="1"/>
        <v>77.63937857200355</v>
      </c>
    </row>
    <row r="16" spans="1:7" s="7" customFormat="1" ht="9.75">
      <c r="A16" s="5">
        <v>41</v>
      </c>
      <c r="B16" s="7" t="s">
        <v>23</v>
      </c>
      <c r="C16" s="6">
        <v>9610</v>
      </c>
      <c r="D16" s="6">
        <v>10758</v>
      </c>
      <c r="E16" s="6">
        <v>12943.026</v>
      </c>
      <c r="F16" s="6">
        <f t="shared" si="0"/>
        <v>134.68289281997917</v>
      </c>
      <c r="G16" s="6">
        <f t="shared" si="1"/>
        <v>120.31070831009481</v>
      </c>
    </row>
    <row r="17" spans="1:7" s="7" customFormat="1" ht="9.75">
      <c r="A17" s="5">
        <v>50</v>
      </c>
      <c r="B17" s="7" t="s">
        <v>9</v>
      </c>
      <c r="C17" s="6">
        <v>15775.39</v>
      </c>
      <c r="D17" s="6">
        <v>24449.18</v>
      </c>
      <c r="E17" s="6">
        <v>37090.17725</v>
      </c>
      <c r="F17" s="6">
        <f t="shared" si="0"/>
        <v>235.1141699190955</v>
      </c>
      <c r="G17" s="6">
        <f t="shared" si="1"/>
        <v>151.70315425711618</v>
      </c>
    </row>
    <row r="18" spans="1:7" s="7" customFormat="1" ht="9.75">
      <c r="A18" s="5">
        <v>60</v>
      </c>
      <c r="B18" s="7" t="s">
        <v>10</v>
      </c>
      <c r="C18" s="6">
        <v>10</v>
      </c>
      <c r="D18" s="6">
        <v>45229.2</v>
      </c>
      <c r="E18" s="6">
        <v>46251.342</v>
      </c>
      <c r="F18" s="6">
        <f t="shared" si="0"/>
        <v>462513.4199999999</v>
      </c>
      <c r="G18" s="6">
        <f t="shared" si="1"/>
        <v>102.2599161603566</v>
      </c>
    </row>
    <row r="19" spans="1:7" s="7" customFormat="1" ht="9.75">
      <c r="A19" s="5">
        <v>61</v>
      </c>
      <c r="B19" s="7" t="s">
        <v>11</v>
      </c>
      <c r="C19" s="6">
        <v>0</v>
      </c>
      <c r="D19" s="6">
        <v>0</v>
      </c>
      <c r="E19" s="6">
        <v>0</v>
      </c>
      <c r="F19" s="6" t="e">
        <f t="shared" si="0"/>
        <v>#DIV/0!</v>
      </c>
      <c r="G19" s="6" t="e">
        <f t="shared" si="1"/>
        <v>#DIV/0!</v>
      </c>
    </row>
    <row r="20" spans="1:7" s="7" customFormat="1" ht="9.75">
      <c r="A20" s="5">
        <v>62</v>
      </c>
      <c r="B20" s="7" t="s">
        <v>25</v>
      </c>
      <c r="C20" s="6">
        <v>0</v>
      </c>
      <c r="D20" s="6">
        <v>70</v>
      </c>
      <c r="E20" s="6">
        <v>70</v>
      </c>
      <c r="F20" s="6" t="e">
        <f t="shared" si="0"/>
        <v>#DIV/0!</v>
      </c>
      <c r="G20" s="6">
        <f t="shared" si="1"/>
        <v>100</v>
      </c>
    </row>
    <row r="21" spans="1:7" s="7" customFormat="1" ht="9.75">
      <c r="A21" s="5">
        <v>70</v>
      </c>
      <c r="B21" s="7" t="s">
        <v>29</v>
      </c>
      <c r="C21" s="6">
        <v>753606.12</v>
      </c>
      <c r="D21" s="6">
        <v>756083.95</v>
      </c>
      <c r="E21" s="6">
        <v>755510.5466</v>
      </c>
      <c r="F21" s="6">
        <f t="shared" si="0"/>
        <v>100.252708483843</v>
      </c>
      <c r="G21" s="6">
        <f t="shared" si="1"/>
        <v>99.92416141091212</v>
      </c>
    </row>
    <row r="22" spans="1:7" s="7" customFormat="1" ht="9.75">
      <c r="A22" s="5">
        <v>71</v>
      </c>
      <c r="B22" s="7" t="s">
        <v>12</v>
      </c>
      <c r="C22" s="6">
        <v>208</v>
      </c>
      <c r="D22" s="6">
        <v>208</v>
      </c>
      <c r="E22" s="6">
        <v>309.86944</v>
      </c>
      <c r="F22" s="6">
        <f t="shared" si="0"/>
        <v>148.9756923076923</v>
      </c>
      <c r="G22" s="6">
        <f t="shared" si="1"/>
        <v>148.9756923076923</v>
      </c>
    </row>
    <row r="23" spans="1:7" s="7" customFormat="1" ht="9.75">
      <c r="A23" s="5">
        <v>90</v>
      </c>
      <c r="B23" s="7" t="s">
        <v>21</v>
      </c>
      <c r="C23" s="6">
        <v>3460</v>
      </c>
      <c r="D23" s="6">
        <v>4532.36</v>
      </c>
      <c r="E23" s="6">
        <v>5287.96413</v>
      </c>
      <c r="F23" s="6">
        <f t="shared" si="0"/>
        <v>152.83133323699423</v>
      </c>
      <c r="G23" s="6">
        <f t="shared" si="1"/>
        <v>116.67131759171822</v>
      </c>
    </row>
    <row r="24" spans="1:7" s="7" customFormat="1" ht="9.75">
      <c r="A24" s="5">
        <v>91</v>
      </c>
      <c r="B24" s="7" t="s">
        <v>22</v>
      </c>
      <c r="C24" s="6">
        <v>64390</v>
      </c>
      <c r="D24" s="6">
        <v>64390</v>
      </c>
      <c r="E24" s="6">
        <v>58755.51007</v>
      </c>
      <c r="F24" s="6">
        <f t="shared" si="0"/>
        <v>91.24943325050474</v>
      </c>
      <c r="G24" s="6">
        <f t="shared" si="1"/>
        <v>91.24943325050474</v>
      </c>
    </row>
    <row r="25" spans="1:7" s="7" customFormat="1" ht="9.75">
      <c r="A25" s="8" t="s">
        <v>17</v>
      </c>
      <c r="B25" s="9"/>
      <c r="C25" s="10">
        <f>SUM(C5:C24)</f>
        <v>852471.51</v>
      </c>
      <c r="D25" s="10">
        <f>SUM(D5:D24)</f>
        <v>927197.34</v>
      </c>
      <c r="E25" s="10">
        <f>SUM(E5:E24)</f>
        <v>937329.67021</v>
      </c>
      <c r="F25" s="10">
        <f t="shared" si="0"/>
        <v>109.95436905686151</v>
      </c>
      <c r="G25" s="10">
        <f>E25/D25*100</f>
        <v>101.0927911214672</v>
      </c>
    </row>
    <row r="27" spans="1:7" s="5" customFormat="1" ht="9.75">
      <c r="A27" s="4" t="s">
        <v>13</v>
      </c>
      <c r="B27" s="4" t="s">
        <v>0</v>
      </c>
      <c r="C27" s="4" t="s">
        <v>1</v>
      </c>
      <c r="D27" s="4" t="s">
        <v>2</v>
      </c>
      <c r="E27" s="4" t="s">
        <v>3</v>
      </c>
      <c r="F27" s="4" t="s">
        <v>15</v>
      </c>
      <c r="G27" s="4" t="s">
        <v>16</v>
      </c>
    </row>
    <row r="28" spans="1:7" s="7" customFormat="1" ht="9.75">
      <c r="A28" s="5">
        <v>10</v>
      </c>
      <c r="B28" s="7" t="s">
        <v>5</v>
      </c>
      <c r="C28" s="6">
        <v>9618.95</v>
      </c>
      <c r="D28" s="6">
        <v>10798.55</v>
      </c>
      <c r="E28" s="6">
        <v>9602.10269</v>
      </c>
      <c r="F28" s="6">
        <f aca="true" t="shared" si="2" ref="F28:F48">E28/C28*100</f>
        <v>99.82485292053705</v>
      </c>
      <c r="G28" s="6">
        <f>E28/D28*100</f>
        <v>88.92029661389725</v>
      </c>
    </row>
    <row r="29" spans="1:7" s="7" customFormat="1" ht="9.75">
      <c r="A29" s="5">
        <v>11</v>
      </c>
      <c r="B29" s="7" t="s">
        <v>26</v>
      </c>
      <c r="C29" s="6">
        <v>128502.49</v>
      </c>
      <c r="D29" s="6">
        <v>146243.57</v>
      </c>
      <c r="E29" s="6">
        <v>143068.09207</v>
      </c>
      <c r="F29" s="6">
        <f t="shared" si="2"/>
        <v>111.33487924630879</v>
      </c>
      <c r="G29" s="6">
        <f aca="true" t="shared" si="3" ref="G29:G47">E29/D29*100</f>
        <v>97.8286375736041</v>
      </c>
    </row>
    <row r="30" spans="1:7" s="7" customFormat="1" ht="9.75">
      <c r="A30" s="5">
        <v>12</v>
      </c>
      <c r="B30" s="7" t="s">
        <v>31</v>
      </c>
      <c r="C30" s="6">
        <v>4229.2</v>
      </c>
      <c r="D30" s="6">
        <v>6106.14</v>
      </c>
      <c r="E30" s="6">
        <v>6009.99856</v>
      </c>
      <c r="F30" s="6">
        <f t="shared" si="2"/>
        <v>142.10722027806676</v>
      </c>
      <c r="G30" s="6">
        <f t="shared" si="3"/>
        <v>98.42549564864218</v>
      </c>
    </row>
    <row r="31" spans="1:7" s="7" customFormat="1" ht="9.75">
      <c r="A31" s="5">
        <v>13</v>
      </c>
      <c r="B31" s="7" t="s">
        <v>6</v>
      </c>
      <c r="C31" s="6">
        <v>28294</v>
      </c>
      <c r="D31" s="6">
        <v>30050</v>
      </c>
      <c r="E31" s="6">
        <v>28596.87472</v>
      </c>
      <c r="F31" s="6">
        <f t="shared" si="2"/>
        <v>101.07045564430621</v>
      </c>
      <c r="G31" s="6">
        <f t="shared" si="3"/>
        <v>95.16430855241265</v>
      </c>
    </row>
    <row r="32" spans="1:7" s="7" customFormat="1" ht="9.75">
      <c r="A32" s="5">
        <v>14</v>
      </c>
      <c r="B32" s="7" t="s">
        <v>27</v>
      </c>
      <c r="C32" s="6">
        <v>0</v>
      </c>
      <c r="D32" s="6">
        <v>0</v>
      </c>
      <c r="E32" s="6">
        <v>0</v>
      </c>
      <c r="F32" s="6" t="e">
        <f t="shared" si="2"/>
        <v>#DIV/0!</v>
      </c>
      <c r="G32" s="6" t="e">
        <f t="shared" si="3"/>
        <v>#DIV/0!</v>
      </c>
    </row>
    <row r="33" spans="1:7" s="7" customFormat="1" ht="9.75">
      <c r="A33" s="5">
        <v>16</v>
      </c>
      <c r="B33" s="7" t="s">
        <v>32</v>
      </c>
      <c r="C33" s="6">
        <v>0</v>
      </c>
      <c r="D33" s="6">
        <v>0</v>
      </c>
      <c r="E33" s="6">
        <v>0</v>
      </c>
      <c r="F33" s="6" t="e">
        <f t="shared" si="2"/>
        <v>#DIV/0!</v>
      </c>
      <c r="G33" s="6" t="e">
        <f t="shared" si="3"/>
        <v>#DIV/0!</v>
      </c>
    </row>
    <row r="34" spans="1:7" s="7" customFormat="1" ht="9.75">
      <c r="A34" s="5">
        <v>17</v>
      </c>
      <c r="B34" s="7" t="s">
        <v>28</v>
      </c>
      <c r="C34" s="6">
        <v>0</v>
      </c>
      <c r="D34" s="6">
        <v>0</v>
      </c>
      <c r="E34" s="6">
        <v>0</v>
      </c>
      <c r="F34" s="6" t="e">
        <f t="shared" si="2"/>
        <v>#DIV/0!</v>
      </c>
      <c r="G34" s="6" t="e">
        <f t="shared" si="3"/>
        <v>#DIV/0!</v>
      </c>
    </row>
    <row r="35" spans="1:7" s="7" customFormat="1" ht="9.75">
      <c r="A35" s="5">
        <v>20</v>
      </c>
      <c r="B35" s="7" t="s">
        <v>7</v>
      </c>
      <c r="C35" s="6">
        <v>70063.33</v>
      </c>
      <c r="D35" s="6">
        <v>102815.6</v>
      </c>
      <c r="E35" s="6">
        <v>101060.366</v>
      </c>
      <c r="F35" s="6">
        <f t="shared" si="2"/>
        <v>144.24145412443283</v>
      </c>
      <c r="G35" s="6">
        <f t="shared" si="3"/>
        <v>98.29283299421488</v>
      </c>
    </row>
    <row r="36" spans="1:7" s="7" customFormat="1" ht="9.75">
      <c r="A36" s="5">
        <v>21</v>
      </c>
      <c r="B36" s="7" t="s">
        <v>8</v>
      </c>
      <c r="C36" s="6">
        <v>177782.5</v>
      </c>
      <c r="D36" s="6">
        <v>180170.98</v>
      </c>
      <c r="E36" s="6">
        <v>158583.7249</v>
      </c>
      <c r="F36" s="6">
        <f t="shared" si="2"/>
        <v>89.20097585532885</v>
      </c>
      <c r="G36" s="6">
        <f t="shared" si="3"/>
        <v>88.0184616301693</v>
      </c>
    </row>
    <row r="37" spans="1:7" s="7" customFormat="1" ht="9.75">
      <c r="A37" s="5">
        <v>30</v>
      </c>
      <c r="B37" s="7" t="s">
        <v>30</v>
      </c>
      <c r="C37" s="6">
        <v>0</v>
      </c>
      <c r="D37" s="6">
        <v>0</v>
      </c>
      <c r="E37" s="6">
        <v>0</v>
      </c>
      <c r="F37" s="6" t="e">
        <f t="shared" si="2"/>
        <v>#DIV/0!</v>
      </c>
      <c r="G37" s="6" t="e">
        <f t="shared" si="3"/>
        <v>#DIV/0!</v>
      </c>
    </row>
    <row r="38" spans="1:7" s="7" customFormat="1" ht="9.75">
      <c r="A38" s="5">
        <v>40</v>
      </c>
      <c r="B38" s="7" t="s">
        <v>24</v>
      </c>
      <c r="C38" s="6">
        <v>1990</v>
      </c>
      <c r="D38" s="6">
        <v>3011.15</v>
      </c>
      <c r="E38" s="6">
        <v>2591.5298</v>
      </c>
      <c r="F38" s="6">
        <f t="shared" si="2"/>
        <v>130.2276281407035</v>
      </c>
      <c r="G38" s="6">
        <f t="shared" si="3"/>
        <v>86.06445378011722</v>
      </c>
    </row>
    <row r="39" spans="1:7" s="7" customFormat="1" ht="9.75">
      <c r="A39" s="5">
        <v>41</v>
      </c>
      <c r="B39" s="7" t="s">
        <v>23</v>
      </c>
      <c r="C39" s="6">
        <v>17723</v>
      </c>
      <c r="D39" s="6">
        <v>18064.65</v>
      </c>
      <c r="E39" s="6">
        <v>17702.246</v>
      </c>
      <c r="F39" s="6">
        <f t="shared" si="2"/>
        <v>99.88289792924448</v>
      </c>
      <c r="G39" s="6">
        <f t="shared" si="3"/>
        <v>97.99384986700544</v>
      </c>
    </row>
    <row r="40" spans="1:7" s="7" customFormat="1" ht="9.75">
      <c r="A40" s="5">
        <v>50</v>
      </c>
      <c r="B40" s="7" t="s">
        <v>9</v>
      </c>
      <c r="C40" s="6">
        <v>38013.04</v>
      </c>
      <c r="D40" s="6">
        <v>50231.19</v>
      </c>
      <c r="E40" s="6">
        <v>49214.92178</v>
      </c>
      <c r="F40" s="6">
        <f t="shared" si="2"/>
        <v>129.4685239065331</v>
      </c>
      <c r="G40" s="6">
        <f t="shared" si="3"/>
        <v>97.97681834732562</v>
      </c>
    </row>
    <row r="41" spans="1:7" s="7" customFormat="1" ht="9.75">
      <c r="A41" s="5">
        <v>60</v>
      </c>
      <c r="B41" s="7" t="s">
        <v>10</v>
      </c>
      <c r="C41" s="6">
        <v>220914</v>
      </c>
      <c r="D41" s="6">
        <v>330698.43</v>
      </c>
      <c r="E41" s="6">
        <v>289732.88084</v>
      </c>
      <c r="F41" s="6">
        <f t="shared" si="2"/>
        <v>131.15188753994767</v>
      </c>
      <c r="G41" s="6">
        <f t="shared" si="3"/>
        <v>87.61241498485494</v>
      </c>
    </row>
    <row r="42" spans="1:7" s="7" customFormat="1" ht="9.75">
      <c r="A42" s="5">
        <v>61</v>
      </c>
      <c r="B42" s="7" t="s">
        <v>11</v>
      </c>
      <c r="C42" s="6">
        <v>195</v>
      </c>
      <c r="D42" s="6">
        <v>195</v>
      </c>
      <c r="E42" s="6">
        <v>37.525</v>
      </c>
      <c r="F42" s="6">
        <f t="shared" si="2"/>
        <v>19.24358974358974</v>
      </c>
      <c r="G42" s="6">
        <f t="shared" si="3"/>
        <v>19.24358974358974</v>
      </c>
    </row>
    <row r="43" spans="1:7" s="7" customFormat="1" ht="9.75">
      <c r="A43" s="5">
        <v>62</v>
      </c>
      <c r="B43" s="7" t="s">
        <v>25</v>
      </c>
      <c r="C43" s="6">
        <v>6149</v>
      </c>
      <c r="D43" s="6">
        <v>7331.825</v>
      </c>
      <c r="E43" s="6">
        <v>4300.1748</v>
      </c>
      <c r="F43" s="6">
        <f t="shared" si="2"/>
        <v>69.93291266872662</v>
      </c>
      <c r="G43" s="6">
        <f t="shared" si="3"/>
        <v>58.65081067810538</v>
      </c>
    </row>
    <row r="44" spans="1:7" s="7" customFormat="1" ht="9.75">
      <c r="A44" s="5">
        <v>70</v>
      </c>
      <c r="B44" s="7" t="s">
        <v>29</v>
      </c>
      <c r="C44" s="6">
        <v>99497.48</v>
      </c>
      <c r="D44" s="6">
        <v>70056.657</v>
      </c>
      <c r="E44" s="6">
        <v>61071.35076</v>
      </c>
      <c r="F44" s="6">
        <f t="shared" si="2"/>
        <v>61.379796513439345</v>
      </c>
      <c r="G44" s="6">
        <f t="shared" si="3"/>
        <v>87.17422922421206</v>
      </c>
    </row>
    <row r="45" spans="1:7" s="7" customFormat="1" ht="9.75">
      <c r="A45" s="5">
        <v>71</v>
      </c>
      <c r="B45" s="7" t="s">
        <v>12</v>
      </c>
      <c r="C45" s="6">
        <v>2550.6</v>
      </c>
      <c r="D45" s="6">
        <v>2657.6</v>
      </c>
      <c r="E45" s="6">
        <v>2397.7262</v>
      </c>
      <c r="F45" s="6">
        <f t="shared" si="2"/>
        <v>94.00635928801067</v>
      </c>
      <c r="G45" s="6">
        <f t="shared" si="3"/>
        <v>90.22148555087297</v>
      </c>
    </row>
    <row r="46" spans="1:7" s="7" customFormat="1" ht="9.75">
      <c r="A46" s="5">
        <v>90</v>
      </c>
      <c r="B46" s="7" t="s">
        <v>21</v>
      </c>
      <c r="C46" s="6">
        <v>113673</v>
      </c>
      <c r="D46" s="6">
        <v>135900.25</v>
      </c>
      <c r="E46" s="6">
        <v>126162.55193</v>
      </c>
      <c r="F46" s="6">
        <f t="shared" si="2"/>
        <v>110.98726340467833</v>
      </c>
      <c r="G46" s="6">
        <f t="shared" si="3"/>
        <v>92.83467243805659</v>
      </c>
    </row>
    <row r="47" spans="1:7" s="7" customFormat="1" ht="9.75">
      <c r="A47" s="5">
        <v>91</v>
      </c>
      <c r="B47" s="7" t="s">
        <v>22</v>
      </c>
      <c r="C47" s="6">
        <v>63849</v>
      </c>
      <c r="D47" s="6">
        <v>67810</v>
      </c>
      <c r="E47" s="6">
        <v>64324.65059</v>
      </c>
      <c r="F47" s="6">
        <f t="shared" si="2"/>
        <v>100.74496169086437</v>
      </c>
      <c r="G47" s="6">
        <f t="shared" si="3"/>
        <v>94.86012474561274</v>
      </c>
    </row>
    <row r="48" spans="1:7" s="7" customFormat="1" ht="9.75">
      <c r="A48" s="8" t="s">
        <v>4</v>
      </c>
      <c r="B48" s="9"/>
      <c r="C48" s="10">
        <f>SUM(C28:C47)</f>
        <v>983044.59</v>
      </c>
      <c r="D48" s="10">
        <f>SUM(D28:D47)</f>
        <v>1162141.592</v>
      </c>
      <c r="E48" s="10">
        <f>SUM(E28:E47)</f>
        <v>1064456.71664</v>
      </c>
      <c r="F48" s="10">
        <f t="shared" si="2"/>
        <v>108.281631115024</v>
      </c>
      <c r="G48" s="10">
        <f>E48/D48*100</f>
        <v>91.59440845827675</v>
      </c>
    </row>
    <row r="50" spans="1:7" s="5" customFormat="1" ht="9.75">
      <c r="A50" s="4" t="s">
        <v>13</v>
      </c>
      <c r="B50" s="4" t="s">
        <v>0</v>
      </c>
      <c r="C50" s="4" t="s">
        <v>1</v>
      </c>
      <c r="D50" s="4" t="s">
        <v>2</v>
      </c>
      <c r="E50" s="4" t="s">
        <v>3</v>
      </c>
      <c r="F50" s="4" t="s">
        <v>15</v>
      </c>
      <c r="G50" s="4" t="s">
        <v>16</v>
      </c>
    </row>
    <row r="51" spans="1:7" s="7" customFormat="1" ht="9.75">
      <c r="A51" s="13" t="s">
        <v>19</v>
      </c>
      <c r="B51" s="13"/>
      <c r="C51" s="10">
        <f>C25-C48</f>
        <v>-130573.07999999996</v>
      </c>
      <c r="D51" s="10">
        <f>D25-D48</f>
        <v>-234944.25199999998</v>
      </c>
      <c r="E51" s="10">
        <f>E25-E48</f>
        <v>-127127.04642999999</v>
      </c>
      <c r="F51" s="10">
        <f>E51/C51*100</f>
        <v>97.36083917910186</v>
      </c>
      <c r="G51" s="10">
        <f>E51/D51*100</f>
        <v>54.1094516455759</v>
      </c>
    </row>
    <row r="52" spans="1:7" s="7" customFormat="1" ht="9.75">
      <c r="A52" s="5"/>
      <c r="C52" s="6"/>
      <c r="D52" s="6"/>
      <c r="E52" s="6"/>
      <c r="F52" s="6"/>
      <c r="G52" s="6"/>
    </row>
    <row r="53" spans="1:7" s="5" customFormat="1" ht="9.75">
      <c r="A53" s="4" t="s">
        <v>13</v>
      </c>
      <c r="B53" s="4" t="s">
        <v>0</v>
      </c>
      <c r="C53" s="4" t="s">
        <v>1</v>
      </c>
      <c r="D53" s="4" t="s">
        <v>2</v>
      </c>
      <c r="E53" s="4" t="s">
        <v>3</v>
      </c>
      <c r="F53" s="4" t="s">
        <v>15</v>
      </c>
      <c r="G53" s="4" t="s">
        <v>16</v>
      </c>
    </row>
    <row r="54" spans="1:7" s="7" customFormat="1" ht="9.75">
      <c r="A54" s="13" t="s">
        <v>20</v>
      </c>
      <c r="B54" s="13"/>
      <c r="C54" s="10">
        <f>C48-C25</f>
        <v>130573.07999999996</v>
      </c>
      <c r="D54" s="10">
        <f>D48-D25</f>
        <v>234944.25199999998</v>
      </c>
      <c r="E54" s="10">
        <f>E48-E25</f>
        <v>127127.04642999999</v>
      </c>
      <c r="F54" s="10">
        <f>E54/C54*100</f>
        <v>97.36083917910186</v>
      </c>
      <c r="G54" s="10">
        <f>E54/D54*100</f>
        <v>54.1094516455759</v>
      </c>
    </row>
  </sheetData>
  <mergeCells count="4">
    <mergeCell ref="A54:B54"/>
    <mergeCell ref="A1:G1"/>
    <mergeCell ref="A2:G2"/>
    <mergeCell ref="A51:B51"/>
  </mergeCells>
  <printOptions horizontalCentered="1"/>
  <pageMargins left="0.7874015748031497" right="0.7874015748031497" top="0.3937007874015748" bottom="0.3937007874015748" header="0.5118110236220472" footer="0.5118110236220472"/>
  <pageSetup firstPageNumber="13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2007-03-12T13:41:11Z</cp:lastPrinted>
  <dcterms:created xsi:type="dcterms:W3CDTF">2001-03-05T14:07:18Z</dcterms:created>
  <dcterms:modified xsi:type="dcterms:W3CDTF">2007-03-27T08:18:17Z</dcterms:modified>
  <cp:category/>
  <cp:version/>
  <cp:contentType/>
  <cp:contentStatus/>
</cp:coreProperties>
</file>