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Návrh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<sst xmlns="http://schemas.openxmlformats.org/spreadsheetml/2006/main" count="55" uniqueCount="50">
  <si>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Kapitola</t>
  </si>
  <si>
    <t>Celkem</t>
  </si>
  <si>
    <t>Fin. celkem</t>
  </si>
  <si>
    <t>Celkem příjmy</t>
  </si>
  <si>
    <t>Poznámky:</t>
  </si>
  <si>
    <t>Kapitoly</t>
  </si>
  <si>
    <t>Kancelář starosty</t>
  </si>
  <si>
    <t>Doprava</t>
  </si>
  <si>
    <t>Správa majetku města</t>
  </si>
  <si>
    <t>Městská policie</t>
  </si>
  <si>
    <t>Stavební úřad</t>
  </si>
  <si>
    <t>Školství a kultura</t>
  </si>
  <si>
    <t>Sociální věci</t>
  </si>
  <si>
    <t>Sociální fond</t>
  </si>
  <si>
    <t>Komunální služby</t>
  </si>
  <si>
    <t>Životní prostředí</t>
  </si>
  <si>
    <t>Správa bytů a nebytových prostor</t>
  </si>
  <si>
    <t>Právní a personální</t>
  </si>
  <si>
    <t>Občanské záležitosti</t>
  </si>
  <si>
    <t>Obecní živnostenský úřad</t>
  </si>
  <si>
    <t>Index</t>
  </si>
  <si>
    <t>Krizové řízení</t>
  </si>
  <si>
    <t xml:space="preserve">Finanční </t>
  </si>
  <si>
    <t>Informační technologie</t>
  </si>
  <si>
    <t>Rozvoj a investice</t>
  </si>
  <si>
    <t>Návrh rozpočtu pro rok 2009 - příjmy, financování (dle kapitol v tis. Kč)</t>
  </si>
  <si>
    <t>SK 2007</t>
  </si>
  <si>
    <t>UR 30/6 08</t>
  </si>
  <si>
    <t>SK2007</t>
  </si>
  <si>
    <t>skutečnost roku 2007</t>
  </si>
  <si>
    <t>upravený rozpočet roku 2008 k 30.6.2008</t>
  </si>
  <si>
    <t>NR 2009-I.V</t>
  </si>
  <si>
    <t>návrh rozpočtu roku 2009 - I. verze</t>
  </si>
  <si>
    <t>Správa a zabezpečení</t>
  </si>
  <si>
    <t>NR 2009</t>
  </si>
  <si>
    <t>návrh rozpočtu roku 2009</t>
  </si>
  <si>
    <t>dosažený index NR2009 : UR 30/6 08</t>
  </si>
  <si>
    <t>Daně,dotace,RMP,sem.ZMP</t>
  </si>
  <si>
    <t>pred.daní (Regionservis),dot.v rámci SDV (návrh SR);kap.20,71, 91 (RMP),seminář ZMP</t>
  </si>
  <si>
    <t>Fin. - FRR</t>
  </si>
  <si>
    <t>Fin. - FND</t>
  </si>
  <si>
    <t>Fin. - FML</t>
  </si>
  <si>
    <t>Fin. - FMH</t>
  </si>
  <si>
    <t>Fin. - FRN</t>
  </si>
  <si>
    <t>Fin. - FZ</t>
  </si>
  <si>
    <t>Fin. - FSR</t>
  </si>
  <si>
    <t>Fin. - SF - příjem</t>
  </si>
  <si>
    <t>Fin. - SF - výdaj</t>
  </si>
  <si>
    <t>Fin. - SF - KZ</t>
  </si>
  <si>
    <t>Fin. - půjčka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</si>
</sst>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14">
    <font>
      <sz val="10"/>
      <name val="Times New Roman CE"/>
      <family val="0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b/>
      <u val="single"/>
      <sz val="7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u val="single"/>
      <sz val="7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7.5"/>
      <name val="Times New Roman CE"/>
      <family val="1"/>
    </font>
    <font>
      <b/>
      <sz val="6"/>
      <name val="Times New Roman CE"/>
      <family val="1"/>
    </font>
    <font>
      <sz val="8"/>
      <name val="Times New Roman CE"/>
      <family val="1"/>
    </font>
    <font>
      <sz val="6"/>
      <name val="Times New Roman CE"/>
      <family val="1"/>
    </font>
    <font>
      <b/>
      <sz val="5.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4" fontId="1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2" fillId="0" borderId="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00390625" style="0" customWidth="1"/>
    <col min="3" max="3" width="11.625" style="0" customWidth="1"/>
    <col min="4" max="4" width="11.375" style="0" customWidth="1"/>
    <col min="5" max="5" width="16.875" style="0" customWidth="1"/>
    <col min="6" max="6" width="11.625" style="0" customWidth="1"/>
    <col min="7" max="7" width="8.50390625" style="0" customWidth="1"/>
    <col min="8" max="8" width="1.875" style="0" customWidth="1"/>
    <col min="9" max="9" width="14.625" style="0" customWidth="1"/>
    <col min="12" max="12" width="24.875" style="0" customWidth="1"/>
    <col min="13" max="13" width="17.50390625" style="0" customWidth="1"/>
  </cols>
  <sheetData>
    <row r="1" s="1" customFormat="1" ht="12.75">
      <c r="A1" s="1" t="s">
        <v>25</v>
      </c>
    </row>
    <row r="3" spans="1:7" s="2" customFormat="1" ht="11.25">
      <c r="A3" s="14" t="s">
        <v>0</v>
      </c>
      <c r="B3" s="14" t="s">
        <v>26</v>
      </c>
      <c r="C3" s="14" t="s">
        <v>27</v>
      </c>
      <c r="D3" s="14" t="s">
        <v>31</v>
      </c>
      <c r="E3" s="28" t="s">
        <v>37</v>
      </c>
      <c r="F3" s="15" t="s">
        <v>34</v>
      </c>
      <c r="G3" s="14" t="s">
        <v>20</v>
      </c>
    </row>
    <row r="4" spans="1:7" s="11" customFormat="1" ht="12">
      <c r="A4" s="16">
        <v>10</v>
      </c>
      <c r="B4" s="17">
        <v>709.512</v>
      </c>
      <c r="C4" s="17">
        <v>281.33</v>
      </c>
      <c r="D4" s="18">
        <v>210</v>
      </c>
      <c r="E4" s="17"/>
      <c r="F4" s="18">
        <f aca="true" t="shared" si="0" ref="F4:F22">SUM(D4:E4)</f>
        <v>210</v>
      </c>
      <c r="G4" s="17">
        <f aca="true" t="shared" si="1" ref="G4:G23">F4/C4</f>
        <v>0.7464543418760886</v>
      </c>
    </row>
    <row r="5" spans="1:7" s="11" customFormat="1" ht="12">
      <c r="A5" s="16">
        <v>11</v>
      </c>
      <c r="B5" s="17">
        <v>8640.14704</v>
      </c>
      <c r="C5" s="17">
        <v>44</v>
      </c>
      <c r="D5" s="18">
        <v>95</v>
      </c>
      <c r="E5" s="17"/>
      <c r="F5" s="18">
        <f t="shared" si="0"/>
        <v>95</v>
      </c>
      <c r="G5" s="17">
        <f t="shared" si="1"/>
        <v>2.159090909090909</v>
      </c>
    </row>
    <row r="6" spans="1:7" s="11" customFormat="1" ht="12">
      <c r="A6" s="16">
        <v>12</v>
      </c>
      <c r="B6" s="17">
        <v>260.377</v>
      </c>
      <c r="C6" s="17">
        <v>177.02</v>
      </c>
      <c r="D6" s="18">
        <v>0</v>
      </c>
      <c r="E6" s="17"/>
      <c r="F6" s="18">
        <f t="shared" si="0"/>
        <v>0</v>
      </c>
      <c r="G6" s="17">
        <f t="shared" si="1"/>
        <v>0</v>
      </c>
    </row>
    <row r="7" spans="1:10" s="11" customFormat="1" ht="12">
      <c r="A7" s="16">
        <v>13</v>
      </c>
      <c r="B7" s="17">
        <v>2592.9715</v>
      </c>
      <c r="C7" s="17">
        <v>1522</v>
      </c>
      <c r="D7" s="18">
        <v>1522</v>
      </c>
      <c r="E7" s="17"/>
      <c r="F7" s="18">
        <f t="shared" si="0"/>
        <v>1522</v>
      </c>
      <c r="G7" s="17">
        <f t="shared" si="1"/>
        <v>1</v>
      </c>
      <c r="I7" s="4" t="s">
        <v>4</v>
      </c>
      <c r="J7" s="5"/>
    </row>
    <row r="8" spans="1:10" s="11" customFormat="1" ht="12">
      <c r="A8" s="16">
        <v>14</v>
      </c>
      <c r="B8" s="17">
        <v>164.509</v>
      </c>
      <c r="C8" s="17">
        <v>0</v>
      </c>
      <c r="D8" s="18">
        <v>0</v>
      </c>
      <c r="E8" s="17"/>
      <c r="F8" s="18">
        <f t="shared" si="0"/>
        <v>0</v>
      </c>
      <c r="G8" s="17" t="e">
        <f t="shared" si="1"/>
        <v>#DIV/0!</v>
      </c>
      <c r="I8" s="24" t="s">
        <v>28</v>
      </c>
      <c r="J8" s="7" t="s">
        <v>29</v>
      </c>
    </row>
    <row r="9" spans="1:10" s="11" customFormat="1" ht="12">
      <c r="A9" s="16">
        <v>15</v>
      </c>
      <c r="B9" s="17">
        <v>50</v>
      </c>
      <c r="C9" s="17">
        <v>0</v>
      </c>
      <c r="D9" s="18">
        <v>0</v>
      </c>
      <c r="E9" s="17"/>
      <c r="F9" s="18">
        <f t="shared" si="0"/>
        <v>0</v>
      </c>
      <c r="G9" s="17" t="e">
        <f t="shared" si="1"/>
        <v>#DIV/0!</v>
      </c>
      <c r="I9" s="25" t="s">
        <v>27</v>
      </c>
      <c r="J9" s="7" t="s">
        <v>30</v>
      </c>
    </row>
    <row r="10" spans="1:10" s="11" customFormat="1" ht="12">
      <c r="A10" s="16">
        <v>16</v>
      </c>
      <c r="B10" s="17">
        <v>0</v>
      </c>
      <c r="C10" s="17">
        <v>0</v>
      </c>
      <c r="D10" s="18">
        <v>6000</v>
      </c>
      <c r="E10" s="17"/>
      <c r="F10" s="18">
        <f t="shared" si="0"/>
        <v>6000</v>
      </c>
      <c r="G10" s="17" t="e">
        <f t="shared" si="1"/>
        <v>#DIV/0!</v>
      </c>
      <c r="I10" s="24" t="s">
        <v>31</v>
      </c>
      <c r="J10" s="7" t="s">
        <v>32</v>
      </c>
    </row>
    <row r="11" spans="1:10" s="13" customFormat="1" ht="12">
      <c r="A11" s="19">
        <v>20</v>
      </c>
      <c r="B11" s="17">
        <v>7218.813</v>
      </c>
      <c r="C11" s="20">
        <v>4774.25</v>
      </c>
      <c r="D11" s="26">
        <v>2000</v>
      </c>
      <c r="E11" s="20">
        <v>610</v>
      </c>
      <c r="F11" s="18">
        <f t="shared" si="0"/>
        <v>2610</v>
      </c>
      <c r="G11" s="17">
        <f t="shared" si="1"/>
        <v>0.5466827250353459</v>
      </c>
      <c r="I11" s="29" t="s">
        <v>37</v>
      </c>
      <c r="J11" s="27" t="s">
        <v>38</v>
      </c>
    </row>
    <row r="12" spans="1:10" s="11" customFormat="1" ht="12">
      <c r="A12" s="16">
        <v>21</v>
      </c>
      <c r="B12" s="17">
        <v>264109.3175</v>
      </c>
      <c r="C12" s="17">
        <v>271579.68</v>
      </c>
      <c r="D12" s="18">
        <v>322361</v>
      </c>
      <c r="E12" s="17"/>
      <c r="F12" s="18">
        <f t="shared" si="0"/>
        <v>322361</v>
      </c>
      <c r="G12" s="17">
        <f t="shared" si="1"/>
        <v>1.1869849761955682</v>
      </c>
      <c r="I12" s="25" t="s">
        <v>34</v>
      </c>
      <c r="J12" s="7" t="s">
        <v>35</v>
      </c>
    </row>
    <row r="13" spans="1:10" s="11" customFormat="1" ht="12">
      <c r="A13" s="16">
        <v>30</v>
      </c>
      <c r="B13" s="17">
        <v>0</v>
      </c>
      <c r="C13" s="17">
        <v>0</v>
      </c>
      <c r="D13" s="18">
        <v>0</v>
      </c>
      <c r="E13" s="17"/>
      <c r="F13" s="18">
        <f t="shared" si="0"/>
        <v>0</v>
      </c>
      <c r="G13" s="17" t="e">
        <f t="shared" si="1"/>
        <v>#DIV/0!</v>
      </c>
      <c r="I13" s="25" t="s">
        <v>20</v>
      </c>
      <c r="J13" s="7" t="s">
        <v>36</v>
      </c>
    </row>
    <row r="14" spans="1:10" s="11" customFormat="1" ht="12">
      <c r="A14" s="16">
        <v>40</v>
      </c>
      <c r="B14" s="17">
        <v>746.15577</v>
      </c>
      <c r="C14" s="17">
        <v>411.48</v>
      </c>
      <c r="D14" s="18">
        <v>214</v>
      </c>
      <c r="E14" s="17"/>
      <c r="F14" s="18">
        <f t="shared" si="0"/>
        <v>214</v>
      </c>
      <c r="G14" s="17">
        <f t="shared" si="1"/>
        <v>0.5200738796539321</v>
      </c>
      <c r="I14" s="25"/>
      <c r="J14" s="7"/>
    </row>
    <row r="15" spans="1:10" s="11" customFormat="1" ht="12">
      <c r="A15" s="16">
        <v>41</v>
      </c>
      <c r="B15" s="17">
        <v>17212.409</v>
      </c>
      <c r="C15" s="17">
        <v>18010</v>
      </c>
      <c r="D15" s="18">
        <v>12015</v>
      </c>
      <c r="E15" s="17"/>
      <c r="F15" s="18">
        <f t="shared" si="0"/>
        <v>12015</v>
      </c>
      <c r="G15" s="17">
        <f t="shared" si="1"/>
        <v>0.667129372570794</v>
      </c>
      <c r="I15" s="4"/>
      <c r="J15" s="7"/>
    </row>
    <row r="16" spans="1:10" s="11" customFormat="1" ht="12">
      <c r="A16" s="16">
        <v>50</v>
      </c>
      <c r="B16" s="17">
        <v>48419.1862</v>
      </c>
      <c r="C16" s="17">
        <v>52004.58</v>
      </c>
      <c r="D16" s="18">
        <v>68869.21</v>
      </c>
      <c r="E16" s="17"/>
      <c r="F16" s="18">
        <f t="shared" si="0"/>
        <v>68869.21</v>
      </c>
      <c r="G16" s="17">
        <f t="shared" si="1"/>
        <v>1.324291245117257</v>
      </c>
      <c r="I16" s="4" t="s">
        <v>5</v>
      </c>
      <c r="J16" s="7"/>
    </row>
    <row r="17" spans="1:10" s="11" customFormat="1" ht="12">
      <c r="A17" s="16">
        <v>60</v>
      </c>
      <c r="B17" s="17">
        <v>39678.483</v>
      </c>
      <c r="C17" s="17">
        <v>402.5</v>
      </c>
      <c r="D17" s="18">
        <v>15</v>
      </c>
      <c r="E17" s="17"/>
      <c r="F17" s="18">
        <f t="shared" si="0"/>
        <v>15</v>
      </c>
      <c r="G17" s="17">
        <f t="shared" si="1"/>
        <v>0.037267080745341616</v>
      </c>
      <c r="I17" s="9">
        <v>10</v>
      </c>
      <c r="J17" s="7" t="s">
        <v>6</v>
      </c>
    </row>
    <row r="18" spans="1:10" s="11" customFormat="1" ht="12">
      <c r="A18" s="16">
        <v>61</v>
      </c>
      <c r="B18" s="17">
        <v>0</v>
      </c>
      <c r="C18" s="17">
        <v>0</v>
      </c>
      <c r="D18" s="18">
        <v>0</v>
      </c>
      <c r="E18" s="17"/>
      <c r="F18" s="18">
        <f t="shared" si="0"/>
        <v>0</v>
      </c>
      <c r="G18" s="17" t="e">
        <f t="shared" si="1"/>
        <v>#DIV/0!</v>
      </c>
      <c r="I18" s="9">
        <v>11</v>
      </c>
      <c r="J18" s="7" t="s">
        <v>33</v>
      </c>
    </row>
    <row r="19" spans="1:10" s="11" customFormat="1" ht="12">
      <c r="A19" s="16">
        <v>70</v>
      </c>
      <c r="B19" s="17">
        <v>643338.86027</v>
      </c>
      <c r="C19" s="17">
        <v>617471.19</v>
      </c>
      <c r="D19" s="18">
        <v>625365.6</v>
      </c>
      <c r="E19" s="17">
        <v>25080</v>
      </c>
      <c r="F19" s="18">
        <f t="shared" si="0"/>
        <v>650445.6</v>
      </c>
      <c r="G19" s="17">
        <f t="shared" si="1"/>
        <v>1.0534023457839385</v>
      </c>
      <c r="I19" s="9">
        <v>12</v>
      </c>
      <c r="J19" s="7" t="s">
        <v>21</v>
      </c>
    </row>
    <row r="20" spans="1:10" s="11" customFormat="1" ht="12">
      <c r="A20" s="16">
        <v>71</v>
      </c>
      <c r="B20" s="17">
        <v>286.83</v>
      </c>
      <c r="C20" s="17">
        <v>250</v>
      </c>
      <c r="D20" s="18">
        <v>255</v>
      </c>
      <c r="E20" s="17"/>
      <c r="F20" s="18">
        <f t="shared" si="0"/>
        <v>255</v>
      </c>
      <c r="G20" s="17">
        <f t="shared" si="1"/>
        <v>1.02</v>
      </c>
      <c r="I20" s="9">
        <v>13</v>
      </c>
      <c r="J20" s="7" t="s">
        <v>9</v>
      </c>
    </row>
    <row r="21" spans="1:10" s="11" customFormat="1" ht="12">
      <c r="A21" s="16">
        <v>90</v>
      </c>
      <c r="B21" s="17">
        <v>7558.65142</v>
      </c>
      <c r="C21" s="17">
        <v>4298</v>
      </c>
      <c r="D21" s="18">
        <v>6498</v>
      </c>
      <c r="E21" s="17"/>
      <c r="F21" s="18">
        <f t="shared" si="0"/>
        <v>6498</v>
      </c>
      <c r="G21" s="17">
        <f t="shared" si="1"/>
        <v>1.5118659841786877</v>
      </c>
      <c r="I21" s="9">
        <v>14</v>
      </c>
      <c r="J21" s="7" t="s">
        <v>17</v>
      </c>
    </row>
    <row r="22" spans="1:10" s="11" customFormat="1" ht="12">
      <c r="A22" s="16">
        <v>91</v>
      </c>
      <c r="B22" s="17">
        <v>70098.00587</v>
      </c>
      <c r="C22" s="17">
        <v>68796</v>
      </c>
      <c r="D22" s="18">
        <v>84473</v>
      </c>
      <c r="E22" s="17">
        <v>8361</v>
      </c>
      <c r="F22" s="18">
        <f t="shared" si="0"/>
        <v>92834</v>
      </c>
      <c r="G22" s="17">
        <f t="shared" si="1"/>
        <v>1.3494098494098494</v>
      </c>
      <c r="I22" s="9">
        <v>15</v>
      </c>
      <c r="J22" s="7" t="s">
        <v>23</v>
      </c>
    </row>
    <row r="23" spans="1:10" s="12" customFormat="1" ht="12">
      <c r="A23" s="21" t="s">
        <v>3</v>
      </c>
      <c r="B23" s="22">
        <f>SUM(B4:B22)</f>
        <v>1111084.2285699998</v>
      </c>
      <c r="C23" s="22">
        <f>SUM(C4:C22)</f>
        <v>1040022.0299999999</v>
      </c>
      <c r="D23" s="22">
        <f>SUM(D4:D22)</f>
        <v>1129892.81</v>
      </c>
      <c r="E23" s="22">
        <f>SUM(E4:E22)</f>
        <v>34051</v>
      </c>
      <c r="F23" s="22">
        <f>SUM(F4:F22)</f>
        <v>1163943.81</v>
      </c>
      <c r="G23" s="17">
        <f t="shared" si="1"/>
        <v>1.1191530337102573</v>
      </c>
      <c r="I23" s="9">
        <v>16</v>
      </c>
      <c r="J23" s="7" t="s">
        <v>18</v>
      </c>
    </row>
    <row r="24" spans="1:10" s="12" customFormat="1" ht="12">
      <c r="A24" s="23"/>
      <c r="B24" s="18"/>
      <c r="C24" s="18"/>
      <c r="D24" s="18"/>
      <c r="E24" s="18"/>
      <c r="F24" s="18"/>
      <c r="G24" s="18"/>
      <c r="I24" s="9">
        <v>20</v>
      </c>
      <c r="J24" s="7" t="s">
        <v>11</v>
      </c>
    </row>
    <row r="25" spans="1:10" s="11" customFormat="1" ht="12">
      <c r="A25" s="16" t="s">
        <v>39</v>
      </c>
      <c r="B25" s="17">
        <v>90299.19344</v>
      </c>
      <c r="C25" s="17">
        <v>75256.99</v>
      </c>
      <c r="D25" s="18">
        <v>0</v>
      </c>
      <c r="E25" s="17"/>
      <c r="F25" s="18">
        <f aca="true" t="shared" si="2" ref="F25:F35">SUM(D25:E25)</f>
        <v>0</v>
      </c>
      <c r="G25" s="17">
        <f aca="true" t="shared" si="3" ref="G25:G36">F25/C25</f>
        <v>0</v>
      </c>
      <c r="I25" s="9">
        <v>21</v>
      </c>
      <c r="J25" s="7" t="s">
        <v>12</v>
      </c>
    </row>
    <row r="26" spans="1:10" s="11" customFormat="1" ht="12">
      <c r="A26" s="16" t="s">
        <v>40</v>
      </c>
      <c r="B26" s="17">
        <v>0</v>
      </c>
      <c r="C26" s="17">
        <v>-1000</v>
      </c>
      <c r="D26" s="18">
        <v>-1000</v>
      </c>
      <c r="E26" s="17"/>
      <c r="F26" s="18">
        <f t="shared" si="2"/>
        <v>-1000</v>
      </c>
      <c r="G26" s="17">
        <f t="shared" si="3"/>
        <v>1</v>
      </c>
      <c r="I26" s="9">
        <v>30</v>
      </c>
      <c r="J26" s="7" t="s">
        <v>19</v>
      </c>
    </row>
    <row r="27" spans="1:10" s="11" customFormat="1" ht="12">
      <c r="A27" s="16" t="s">
        <v>41</v>
      </c>
      <c r="B27" s="17">
        <v>0</v>
      </c>
      <c r="C27" s="17">
        <v>-1000</v>
      </c>
      <c r="D27" s="18">
        <v>-1000</v>
      </c>
      <c r="E27" s="17"/>
      <c r="F27" s="18">
        <f t="shared" si="2"/>
        <v>-1000</v>
      </c>
      <c r="G27" s="17">
        <f t="shared" si="3"/>
        <v>1</v>
      </c>
      <c r="I27" s="9">
        <v>40</v>
      </c>
      <c r="J27" s="7" t="s">
        <v>15</v>
      </c>
    </row>
    <row r="28" spans="1:10" s="11" customFormat="1" ht="12">
      <c r="A28" s="16" t="s">
        <v>42</v>
      </c>
      <c r="B28" s="17">
        <v>0</v>
      </c>
      <c r="C28" s="17">
        <v>-740</v>
      </c>
      <c r="D28" s="18">
        <v>-1000</v>
      </c>
      <c r="E28" s="17"/>
      <c r="F28" s="18">
        <f t="shared" si="2"/>
        <v>-1000</v>
      </c>
      <c r="G28" s="17">
        <f t="shared" si="3"/>
        <v>1.3513513513513513</v>
      </c>
      <c r="I28" s="9">
        <v>41</v>
      </c>
      <c r="J28" s="7" t="s">
        <v>7</v>
      </c>
    </row>
    <row r="29" spans="1:10" s="13" customFormat="1" ht="12">
      <c r="A29" s="16" t="s">
        <v>43</v>
      </c>
      <c r="B29" s="20">
        <v>0</v>
      </c>
      <c r="C29" s="20">
        <v>0</v>
      </c>
      <c r="D29" s="26">
        <v>-1364</v>
      </c>
      <c r="E29" s="20"/>
      <c r="F29" s="18">
        <f t="shared" si="2"/>
        <v>-1364</v>
      </c>
      <c r="G29" s="17" t="e">
        <f t="shared" si="3"/>
        <v>#DIV/0!</v>
      </c>
      <c r="I29" s="9">
        <v>50</v>
      </c>
      <c r="J29" s="7" t="s">
        <v>8</v>
      </c>
    </row>
    <row r="30" spans="1:10" s="11" customFormat="1" ht="12">
      <c r="A30" s="16" t="s">
        <v>44</v>
      </c>
      <c r="B30" s="17">
        <v>0</v>
      </c>
      <c r="C30" s="17">
        <v>0</v>
      </c>
      <c r="D30" s="18">
        <v>0</v>
      </c>
      <c r="E30" s="17"/>
      <c r="F30" s="18">
        <f t="shared" si="2"/>
        <v>0</v>
      </c>
      <c r="G30" s="17" t="e">
        <f t="shared" si="3"/>
        <v>#DIV/0!</v>
      </c>
      <c r="I30" s="9">
        <v>60</v>
      </c>
      <c r="J30" s="7" t="s">
        <v>24</v>
      </c>
    </row>
    <row r="31" spans="1:10" s="11" customFormat="1" ht="12">
      <c r="A31" s="16" t="s">
        <v>45</v>
      </c>
      <c r="B31" s="17">
        <v>0</v>
      </c>
      <c r="C31" s="17">
        <v>4194.8</v>
      </c>
      <c r="D31" s="18">
        <v>0</v>
      </c>
      <c r="E31" s="17"/>
      <c r="F31" s="18">
        <f t="shared" si="2"/>
        <v>0</v>
      </c>
      <c r="G31" s="17">
        <f t="shared" si="3"/>
        <v>0</v>
      </c>
      <c r="I31" s="9">
        <v>61</v>
      </c>
      <c r="J31" s="7" t="s">
        <v>10</v>
      </c>
    </row>
    <row r="32" spans="1:10" s="11" customFormat="1" ht="12">
      <c r="A32" s="16" t="s">
        <v>46</v>
      </c>
      <c r="B32" s="17">
        <v>0</v>
      </c>
      <c r="C32" s="17">
        <v>-2504.6</v>
      </c>
      <c r="D32" s="18">
        <v>-2504.6</v>
      </c>
      <c r="E32" s="17">
        <v>-100</v>
      </c>
      <c r="F32" s="18">
        <f t="shared" si="2"/>
        <v>-2604.6</v>
      </c>
      <c r="G32" s="17">
        <f t="shared" si="3"/>
        <v>1.0399265351752776</v>
      </c>
      <c r="I32" s="9">
        <v>70</v>
      </c>
      <c r="J32" s="7" t="s">
        <v>22</v>
      </c>
    </row>
    <row r="33" spans="1:10" s="11" customFormat="1" ht="12">
      <c r="A33" s="16" t="s">
        <v>47</v>
      </c>
      <c r="B33" s="17">
        <v>0</v>
      </c>
      <c r="C33" s="17">
        <v>2504.6</v>
      </c>
      <c r="D33" s="18">
        <v>2504.6</v>
      </c>
      <c r="E33" s="17">
        <v>100</v>
      </c>
      <c r="F33" s="18">
        <f t="shared" si="2"/>
        <v>2604.6</v>
      </c>
      <c r="G33" s="17">
        <f t="shared" si="3"/>
        <v>1.0399265351752776</v>
      </c>
      <c r="I33" s="9">
        <v>71</v>
      </c>
      <c r="J33" s="7" t="s">
        <v>13</v>
      </c>
    </row>
    <row r="34" spans="1:10" s="11" customFormat="1" ht="12">
      <c r="A34" s="16" t="s">
        <v>48</v>
      </c>
      <c r="B34" s="17">
        <v>0</v>
      </c>
      <c r="C34" s="20">
        <v>333.132</v>
      </c>
      <c r="D34" s="26">
        <v>480.4</v>
      </c>
      <c r="E34" s="20"/>
      <c r="F34" s="18">
        <f t="shared" si="2"/>
        <v>480.4</v>
      </c>
      <c r="G34" s="17">
        <f t="shared" si="3"/>
        <v>1.4420710108905779</v>
      </c>
      <c r="I34" s="9">
        <v>90</v>
      </c>
      <c r="J34" s="7" t="s">
        <v>14</v>
      </c>
    </row>
    <row r="35" spans="1:10" s="11" customFormat="1" ht="12">
      <c r="A35" s="16" t="s">
        <v>49</v>
      </c>
      <c r="B35" s="17">
        <v>0</v>
      </c>
      <c r="C35" s="17">
        <v>-1012</v>
      </c>
      <c r="D35" s="18">
        <v>-1012</v>
      </c>
      <c r="E35" s="17"/>
      <c r="F35" s="18">
        <f t="shared" si="2"/>
        <v>-1012</v>
      </c>
      <c r="G35" s="17">
        <f t="shared" si="3"/>
        <v>1</v>
      </c>
      <c r="I35" s="9">
        <v>91</v>
      </c>
      <c r="J35" s="7" t="s">
        <v>16</v>
      </c>
    </row>
    <row r="36" spans="1:10" s="12" customFormat="1" ht="12">
      <c r="A36" s="21" t="s">
        <v>2</v>
      </c>
      <c r="B36" s="22">
        <f>SUM(B25:B35)</f>
        <v>90299.19344</v>
      </c>
      <c r="C36" s="22">
        <f>SUM(C25:C35)</f>
        <v>76032.922</v>
      </c>
      <c r="D36" s="22">
        <f>SUM(D25:D35)</f>
        <v>-4895.6</v>
      </c>
      <c r="E36" s="22">
        <f>SUM(E25:E35)</f>
        <v>0</v>
      </c>
      <c r="F36" s="22">
        <f>SUM(F25:F35)</f>
        <v>-4895.6</v>
      </c>
      <c r="G36" s="17">
        <f t="shared" si="3"/>
        <v>-0.06438789765307192</v>
      </c>
      <c r="I36" s="9"/>
      <c r="J36" s="7"/>
    </row>
    <row r="37" spans="1:7" s="12" customFormat="1" ht="12">
      <c r="A37" s="23"/>
      <c r="B37" s="18"/>
      <c r="C37" s="18"/>
      <c r="D37" s="18"/>
      <c r="E37" s="18"/>
      <c r="F37" s="18"/>
      <c r="G37" s="18"/>
    </row>
    <row r="38" spans="1:7" s="12" customFormat="1" ht="12">
      <c r="A38" s="21" t="s">
        <v>1</v>
      </c>
      <c r="B38" s="22">
        <f>SUM(B36,B23)</f>
        <v>1201383.4220099999</v>
      </c>
      <c r="C38" s="22">
        <f>SUM(C36,C23)</f>
        <v>1116054.9519999998</v>
      </c>
      <c r="D38" s="22">
        <f>SUM(D36,D23)</f>
        <v>1124997.21</v>
      </c>
      <c r="E38" s="22">
        <f>SUM(E36,E23)</f>
        <v>34051</v>
      </c>
      <c r="F38" s="22">
        <f>SUM(F36,F23)</f>
        <v>1159048.21</v>
      </c>
      <c r="G38" s="17">
        <f>F38/C38</f>
        <v>1.0385225278763874</v>
      </c>
    </row>
    <row r="39" spans="2:6" ht="12.75">
      <c r="B39" s="3"/>
      <c r="C39" s="3"/>
      <c r="E39" s="3"/>
      <c r="F39" s="3"/>
    </row>
    <row r="40" spans="1:11" s="8" customFormat="1" ht="10.5">
      <c r="A40" s="4"/>
      <c r="B40" s="5"/>
      <c r="C40" s="6"/>
      <c r="D40" s="7"/>
      <c r="E40" s="6"/>
      <c r="F40" s="6"/>
      <c r="G40" s="7"/>
      <c r="H40" s="7"/>
      <c r="I40" s="7"/>
      <c r="J40" s="7"/>
      <c r="K40" s="7"/>
    </row>
    <row r="41" spans="1:10" s="7" customFormat="1" ht="10.5">
      <c r="A41" s="6"/>
      <c r="J41" s="9"/>
    </row>
    <row r="42" spans="1:10" s="7" customFormat="1" ht="10.5">
      <c r="A42" s="10"/>
      <c r="J42" s="9"/>
    </row>
    <row r="43" spans="1:10" s="7" customFormat="1" ht="10.5">
      <c r="A43" s="6"/>
      <c r="J43" s="9"/>
    </row>
    <row r="44" spans="1:10" s="7" customFormat="1" ht="10.5">
      <c r="A44" s="10"/>
      <c r="J44" s="9"/>
    </row>
    <row r="45" spans="1:10" s="7" customFormat="1" ht="10.5">
      <c r="A45" s="10"/>
      <c r="J45" s="9"/>
    </row>
    <row r="46" spans="1:10" s="7" customFormat="1" ht="10.5">
      <c r="A46" s="10"/>
      <c r="J46" s="9"/>
    </row>
    <row r="47" spans="1:10" s="7" customFormat="1" ht="10.5">
      <c r="A47" s="10"/>
      <c r="J47" s="9"/>
    </row>
    <row r="48" spans="1:10" s="7" customFormat="1" ht="10.5">
      <c r="A48" s="4"/>
      <c r="J48" s="9"/>
    </row>
    <row r="49" spans="1:10" s="7" customFormat="1" ht="10.5">
      <c r="A49" s="9"/>
      <c r="D49" s="9"/>
      <c r="J49" s="9"/>
    </row>
    <row r="50" spans="1:10" s="7" customFormat="1" ht="10.5">
      <c r="A50" s="9"/>
      <c r="D50" s="9"/>
      <c r="J50" s="9"/>
    </row>
    <row r="51" spans="1:4" s="7" customFormat="1" ht="10.5">
      <c r="A51" s="9"/>
      <c r="D51" s="9"/>
    </row>
    <row r="52" spans="1:4" s="7" customFormat="1" ht="10.5">
      <c r="A52" s="9"/>
      <c r="D52" s="9"/>
    </row>
    <row r="53" spans="1:4" s="7" customFormat="1" ht="10.5">
      <c r="A53" s="9"/>
      <c r="D53" s="9"/>
    </row>
    <row r="54" spans="1:4" s="7" customFormat="1" ht="10.5">
      <c r="A54" s="9"/>
      <c r="D54" s="9"/>
    </row>
    <row r="55" spans="1:4" s="7" customFormat="1" ht="10.5">
      <c r="A55" s="9"/>
      <c r="D55" s="9"/>
    </row>
    <row r="56" spans="1:4" s="7" customFormat="1" ht="10.5">
      <c r="A56" s="9"/>
      <c r="D56" s="9"/>
    </row>
    <row r="57" spans="1:4" s="7" customFormat="1" ht="10.5">
      <c r="A57" s="9"/>
      <c r="D57" s="9"/>
    </row>
    <row r="58" spans="1:4" s="7" customFormat="1" ht="10.5">
      <c r="A58" s="9"/>
      <c r="D58" s="9"/>
    </row>
    <row r="59" spans="1:4" s="7" customFormat="1" ht="10.5">
      <c r="A59" s="9"/>
      <c r="D59" s="9"/>
    </row>
    <row r="60" spans="1:7" ht="12.75">
      <c r="A60" s="9"/>
      <c r="B60" s="7"/>
      <c r="C60" s="7"/>
      <c r="D60" s="9"/>
      <c r="E60" s="7"/>
      <c r="F60" s="7"/>
      <c r="G60" s="7"/>
    </row>
  </sheetData>
  <printOptions/>
  <pageMargins left="0.5905511811023623" right="0.5905511811023623" top="0.7874015748031497" bottom="0.7874015748031497" header="0.5118110236220472" footer="0.5118110236220472"/>
  <pageSetup firstPageNumber="13" useFirstPageNumber="1" horizontalDpi="300" verticalDpi="300" orientation="landscape" paperSize="9" r:id="rId1"/>
  <headerFooter alignWithMargins="0">
    <oddHeader>&amp;CPříloha č. 3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2008-11-21T07:52:15Z</cp:lastPrinted>
  <dcterms:created xsi:type="dcterms:W3CDTF">2003-10-02T04:51:57Z</dcterms:created>
  <dcterms:modified xsi:type="dcterms:W3CDTF">2008-11-21T09:02:33Z</dcterms:modified>
  <cp:category/>
  <cp:version/>
  <cp:contentType/>
  <cp:contentStatus/>
</cp:coreProperties>
</file>