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700" activeTab="0"/>
  </bookViews>
  <sheets>
    <sheet name="Nad I dop. RMP " sheetId="1" r:id="rId1"/>
    <sheet name="Nad I nedop. RMP" sheetId="2" r:id="rId2"/>
  </sheets>
  <definedNames/>
  <calcPr fullCalcOnLoad="1"/>
</workbook>
</file>

<file path=xl/sharedStrings.xml><?xml version="1.0" encoding="utf-8"?>
<sst xmlns="http://schemas.openxmlformats.org/spreadsheetml/2006/main" count="87" uniqueCount="76">
  <si>
    <t>Kapitola</t>
  </si>
  <si>
    <t>Organizace</t>
  </si>
  <si>
    <t>ODPA</t>
  </si>
  <si>
    <t>Položka</t>
  </si>
  <si>
    <t>UZ</t>
  </si>
  <si>
    <t>Tis. Kč</t>
  </si>
  <si>
    <t>Text - důvod</t>
  </si>
  <si>
    <t>Celkem kapitola 11 - Správa a zabezpečení</t>
  </si>
  <si>
    <t>Celkem kapitola 13 - Městská policie</t>
  </si>
  <si>
    <t>Celkem kapitola 20 - Školství a kultura</t>
  </si>
  <si>
    <t>Celkem kapitola 50 - Správa majetku města</t>
  </si>
  <si>
    <t>Celkem kapitola 90 - Komunální služby</t>
  </si>
  <si>
    <t>Celkem</t>
  </si>
  <si>
    <t>Celkem kapitola 71 - Sociální fond</t>
  </si>
  <si>
    <t>Celkem kapitola 91 - Správa bytů a nebytových prostor</t>
  </si>
  <si>
    <t>Nárůst nákladů na provádění servisu a oprav v důsledku pořizování nových technologických zařízení (klimatizace, EZS, EPS, CCTV), opravy a údržba rozšířených prostor MěÚ (Vápenice 25).</t>
  </si>
  <si>
    <t>Rekonstrukce toalet v 1.NP budovy radnice.</t>
  </si>
  <si>
    <t>Dárkové předměty - upomínková pera pro novomanžele - OOZ, matrika.</t>
  </si>
  <si>
    <t>Celkem kapitola 12 - Krizové řízení</t>
  </si>
  <si>
    <t>5021
5031
5032
5038</t>
  </si>
  <si>
    <t>V letošním roce se  zvýšil oproti stavu z loňského roku o 56% počet výjezdů k zásahům, což představuje zvýšené náklady na vyplácení odměn v dohodách o výkonu činnosti členů JSDH města Prostějova, čety Vrahovice.</t>
  </si>
  <si>
    <t>Celkem kapitola 14 - Právní a personální</t>
  </si>
  <si>
    <t>Vzhledem k tomu, že bude spuštěno deset nových radarů, je očekávaný nárůst na odměnách doručovatelek díky kalkulovanému navýšení počtu přestupků. Dle sdělení vedoucích OSZ a OOZ se jedná o roční částku.</t>
  </si>
  <si>
    <t>Celkem kapitola 21 - Sociální věci</t>
  </si>
  <si>
    <t xml:space="preserve">       </t>
  </si>
  <si>
    <t xml:space="preserve">Prevence kriminality – nákup ostatních služeb - vzhledem ke zvýšeným nákladům v rámci zpracovaného plánu prevence kriminality 2009-2011 schváleným ZMP.
</t>
  </si>
  <si>
    <t xml:space="preserve">Oddělení sociálně právní ochrany dětí (výlety pro matky s dětmi) – nákup ostatních služeb - navýšení cen služeb při realizaci výletů matek s dětmi, zvýšený zájem ze strany matek s dětmi.
</t>
  </si>
  <si>
    <t>Nájemné (stacionární radary).</t>
  </si>
  <si>
    <t>Provoz Dětského dopravního hřiště.</t>
  </si>
  <si>
    <t>Celkem kapitola 41 - Doprava</t>
  </si>
  <si>
    <t>Ozdravování hospodářských zvířat.</t>
  </si>
  <si>
    <t>Celkem kapitola 40 - Životní prostředí</t>
  </si>
  <si>
    <t>Programy rozvoje bydlení a bytové hospodářství – Oprava bytů a nebytových prostor.</t>
  </si>
  <si>
    <t>Programy rozvoje bydlení a bytové hospodářství – Správa bytů a nebytových prostor.</t>
  </si>
  <si>
    <t>Tělovýchovná činnost j.n. – Správa – Městské lázně.</t>
  </si>
  <si>
    <t>Tělovýchovná činnost j.n. – Správa -  VÚH.</t>
  </si>
  <si>
    <t>Celkem kapitola 15 - Informační technologie</t>
  </si>
  <si>
    <t>Městské divadlo v PV</t>
  </si>
  <si>
    <t xml:space="preserve">Duha KK u hradeb v PV </t>
  </si>
  <si>
    <t>Na zajištění stejného počtu akcí jako v roce 2008 i vlivem propadu tržeb v kině Metro 70 (celorepublikový jev).</t>
  </si>
  <si>
    <t>Požaduji navýšení položky ostatní služby z důvodu zvýšení cen obnovovacích poplatků licencí SW Microsoft, Oracle, ke kterému došlo v polovině roku 2008 asi o 10%  a v roce 2009 se předpokládá opět navýšení těchto cen o 10%. Současně došlo v polovině roku 2008 k zvýšení hodinových sazeb za služby firmy Gordic o 20%. Na tuto položku jsou účtovány update a předplatné aktualizací SW.</t>
  </si>
  <si>
    <t xml:space="preserve">Požaduji navýšení položky na služby telekomunikací a radiokomunikací z důvodu zvýšení nákladů na jejich provoz a údržbu po havárií vodou a úderem blesku. </t>
  </si>
  <si>
    <t>Požaduji navýšení položky programové vybavení z důvodu zvýšení cen licencí SW Microsoft, Oracle, ke kterému došlo v polovině roku 2008 asi o 10%  a v roce 2009 se předpokládá opět navýšení těchto cen o 10%. Současně došlo v polovině roku 2008 k zvýšení cen za služby firmy Gordic o 20%. Na tuto položku jsou účtovány nové licence SW.</t>
  </si>
  <si>
    <t>V důsledku spuštění radarů pro měření rychlosti dochází k nárůstu přestupků a s tím spojeného zasílání žádostí o podání vysvětlení a příkazů, vše do vlastních rukou. Měsíčně v průměru 520 ks dopisů/radar, přičemž cena jedné zásilky činí 39,90 Kč, tzn., že měsíční poštovné činí cca 20.748,-- Kč za přestupky naměřené jedním radarem. V měsíci říjnu 2008 bude spuštěno dalších deset radarů s předpokladem nárůstu dalších cca 2600 přestupků měsíčně. Poštovné pro odeslání zásilek z 11 radarů bude cca 228.228,-- Kč měsíčně, z toho zhruba 1/3 písemností bude doručována prostřednictvím našich doručovatelek.</t>
  </si>
  <si>
    <t>Neustálé navyšování cen služeb, začlenění budovy radnice do kategorie s vysokým požárním nebezpečím a s tím spojené navýšení ceny za poskytování služeb v oblasti BOZP a PO.</t>
  </si>
  <si>
    <t>Celkem kapitola 10 - Kancelář starosty</t>
  </si>
  <si>
    <t>Celkem kapitola 20 -  Školství a kultura</t>
  </si>
  <si>
    <t>Nerozdělená VFP - výtěžek z VHP.</t>
  </si>
  <si>
    <t>Celkem kapitola 70 - Finanční</t>
  </si>
  <si>
    <t>Odbor rozvoje a investic má na starost dohled 18 subjektů z pohledu stanovení příspěvků města na revize, drobné opravy, údržbu, revize a  hygienická opatření. Ačkoliv veškeré náklady rostou (došlo k navýšení DPH a cen prací), nedošlo v posledních cca 10 let k nárůstu příspěvků.
Na základě nově schválených směrnic došlo ke zvýšení požadavků na provádění revizí (ocelové konstrukce, vzduchotechnika, elektroinstalace, výtahy). V posledních dvou letech použila Krajská hygienická stanice  sankce vůči jednotlivým subjektům, okamžité odstranění závad s upozorněním na zvyšování sankcí a případné zastavení provozu.
Nedostatek provozních prostředků pak způsobuje vyhrocení situace a požadavek subjektu směrem k městu Prostějov na realizaci úprav, které jsou ve svém důsledku nákladnější.
ORI informuje, že i v letošním roce přesahuje součet oprávněných požadavků školských zařízení a situaci je nutno řešit.</t>
  </si>
  <si>
    <t>Celkem kapitola 60 - Rozvoj a investice</t>
  </si>
  <si>
    <t xml:space="preserve">Požaduji navýšení položky na drobný dlouhodobý majetek z důvodu zvýšení nákladů na obnovu již zastaralé techniky (PC, tiskárny, switche, kopírky) a postupnou eliminaci poškození po havárií vodou a úderem blesku. </t>
  </si>
  <si>
    <t>Komise Projektu ZM a místní Agenda 21.</t>
  </si>
  <si>
    <t>Výdaje na VFP pro OSSP.</t>
  </si>
  <si>
    <t>Komise sociální a zdravotní.</t>
  </si>
  <si>
    <t>Komise životního prostředí.</t>
  </si>
  <si>
    <t>Komise prevence kriminality.</t>
  </si>
  <si>
    <t xml:space="preserve">5223
</t>
  </si>
  <si>
    <t>Celková částka pro potřeby kapitoly. Rozdělení provede správce kapitoly v rámci předložených požadavků nad index 1,0.</t>
  </si>
  <si>
    <t>Komise pro výchovu a vzdělávání.</t>
  </si>
  <si>
    <t>Grantový systém.</t>
  </si>
  <si>
    <t>Kulturní komise.</t>
  </si>
  <si>
    <t>Komise pro mládež a tělovýchovu.</t>
  </si>
  <si>
    <t>Pro udržení stávajících podmínek v divadle.</t>
  </si>
  <si>
    <t>Účelově vázaný příspěvek zaměstnavatele na organizovanou zahraniční rekreaci zaměstnanců.</t>
  </si>
  <si>
    <t>Změna financování ML PV.</t>
  </si>
  <si>
    <t>Změna financování VSH - ZS.</t>
  </si>
  <si>
    <t>Neinv. transfery církvím a náboženským společnostem a nepodnikajícím fyz. osobám (VFP): Při účasti na celostátním Programu regenerace MZP a MPR je v Zásadách pro užití a alokaci finanční podpory z Programu stanovena podmínka přiměřené účasti na obnově kulturní památky, tzn. mimo jiné finanční podíl města při obnově památek jinými vlastníky (trojstranné financování stát – město – vlastník). Za tím účelem je do rozpočtu města navrhována částka na pokrytí stanovených podílů.</t>
  </si>
  <si>
    <t>VFP pro BK, HK, DTJ, VK</t>
  </si>
  <si>
    <t>VFP - převod prostředků do jednotlivých kapitol dle rozhodnutí RMP (komise RMP; kulturní grantový systém; VFP pro OSSP, regenerace MPZ a MPR, VFP - výtěžek z VHP, VFP pro BK, HK, DTJ, VK)</t>
  </si>
  <si>
    <t xml:space="preserve">3111
3113
3121
3231
3421
</t>
  </si>
  <si>
    <t>Požaduji navýšení položky nájemné z důvodu zvýšení nákladů na provoz kopírek. Počet kopírek se zvýšil a s ním i výdaje na jejich pronájem.</t>
  </si>
  <si>
    <t>Na agendu „Novorozenci města Prostějova“ – vychází z potřeby přivítat více nově narozených dětí, bylo konzultováno s odborem občanských záležitostí-odd. matriky.</t>
  </si>
  <si>
    <t>Údržba veřejné zeleně</t>
  </si>
  <si>
    <t>Neinvestiční výdaje nedoporučené zařadit do návrhu rozpočtu na základě usnesení 48. RMP č. 8845 ze dne 7.10.2008, 49. RMP č. 8909 a 8914 ze dne 21.10.2008 a 50. RMP č. 8968 ze dne 5.11.2008, 51. RMP č. 80001 ze dne 18.11.2008 a doporučení pracovního semináře ze dne 20.11.2008</t>
  </si>
  <si>
    <r>
      <t>Neinvestiční výdaje zařazené do návrhu rozpočtu na základě usnesení 48. RMP č. 8845 ze dne 7.10.2008, 49. RMP č. 8909 a 8914 ze dne 21.10.2008, 50. RMP č. 8968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ze dne 5.11.2008, 51. RMP č. 80001 ze dne 18.11.2008 a doporučení pracovního semináře ze dne 20.11.2008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</si>
</sst>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Times New Roman"/>
      <family val="0"/>
    </font>
    <font>
      <b/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Times New Roman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CG Times"/>
      <family val="0"/>
    </font>
    <font>
      <b/>
      <sz val="7.5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4" fontId="3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4" fontId="2" fillId="0" borderId="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vertical="top" wrapText="1"/>
    </xf>
    <xf numFmtId="4" fontId="2" fillId="0" borderId="7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4" fillId="2" borderId="4" xfId="0" applyFont="1" applyFill="1" applyBorder="1" applyAlignment="1">
      <alignment horizontal="left"/>
    </xf>
    <xf numFmtId="0" fontId="5" fillId="0" borderId="9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4" fontId="6" fillId="2" borderId="4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4" fontId="3" fillId="2" borderId="12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top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right" vertical="top" wrapText="1"/>
    </xf>
    <xf numFmtId="0" fontId="8" fillId="0" borderId="15" xfId="0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2" borderId="17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left" vertical="top" wrapText="1"/>
    </xf>
    <xf numFmtId="4" fontId="3" fillId="2" borderId="4" xfId="0" applyNumberFormat="1" applyFont="1" applyFill="1" applyBorder="1" applyAlignment="1">
      <alignment horizontal="right" vertical="top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right"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4" fontId="2" fillId="0" borderId="25" xfId="0" applyNumberFormat="1" applyFont="1" applyFill="1" applyBorder="1" applyAlignment="1">
      <alignment horizontal="right" vertical="top" wrapText="1"/>
    </xf>
    <xf numFmtId="0" fontId="2" fillId="0" borderId="26" xfId="0" applyFont="1" applyBorder="1" applyAlignment="1">
      <alignment vertical="top" wrapText="1"/>
    </xf>
    <xf numFmtId="0" fontId="9" fillId="2" borderId="12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center" vertical="top"/>
    </xf>
    <xf numFmtId="0" fontId="3" fillId="2" borderId="28" xfId="0" applyFont="1" applyFill="1" applyBorder="1" applyAlignment="1">
      <alignment horizontal="center" vertical="top"/>
    </xf>
    <xf numFmtId="0" fontId="3" fillId="2" borderId="29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A1" sqref="A1:G1"/>
    </sheetView>
  </sheetViews>
  <sheetFormatPr defaultColWidth="9.33203125" defaultRowHeight="12.75"/>
  <cols>
    <col min="1" max="1" width="8.5" style="22" customWidth="1"/>
    <col min="2" max="2" width="11.5" style="23" customWidth="1"/>
    <col min="3" max="3" width="6.66015625" style="23" customWidth="1"/>
    <col min="4" max="4" width="8.16015625" style="23" customWidth="1"/>
    <col min="5" max="5" width="3.66015625" style="23" customWidth="1"/>
    <col min="6" max="6" width="12.66015625" style="24" customWidth="1"/>
    <col min="7" max="7" width="43" style="25" customWidth="1"/>
    <col min="8" max="16384" width="9.33203125" style="6" customWidth="1"/>
  </cols>
  <sheetData>
    <row r="1" spans="1:7" s="52" customFormat="1" ht="63" customHeight="1">
      <c r="A1" s="88" t="s">
        <v>75</v>
      </c>
      <c r="B1" s="88"/>
      <c r="C1" s="88"/>
      <c r="D1" s="88"/>
      <c r="E1" s="88"/>
      <c r="F1" s="88"/>
      <c r="G1" s="88"/>
    </row>
    <row r="2" spans="1:7" ht="11.25">
      <c r="A2" s="53"/>
      <c r="G2" s="27"/>
    </row>
    <row r="3" spans="1:7" s="26" customFormat="1" ht="9.75">
      <c r="A3" s="28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30" t="s">
        <v>5</v>
      </c>
      <c r="G3" s="29" t="s">
        <v>6</v>
      </c>
    </row>
    <row r="4" spans="1:7" s="9" customFormat="1" ht="11.25">
      <c r="A4" s="69">
        <v>10</v>
      </c>
      <c r="B4" s="70">
        <v>101400</v>
      </c>
      <c r="C4" s="70">
        <v>6409</v>
      </c>
      <c r="D4" s="70">
        <v>5909</v>
      </c>
      <c r="E4" s="70"/>
      <c r="F4" s="71">
        <v>200</v>
      </c>
      <c r="G4" s="72" t="s">
        <v>52</v>
      </c>
    </row>
    <row r="5" spans="1:7" s="9" customFormat="1" ht="10.5">
      <c r="A5" s="89"/>
      <c r="B5" s="89"/>
      <c r="C5" s="89"/>
      <c r="D5" s="89"/>
      <c r="E5" s="89"/>
      <c r="F5" s="7">
        <f>SUM(F4)</f>
        <v>200</v>
      </c>
      <c r="G5" s="8" t="s">
        <v>45</v>
      </c>
    </row>
    <row r="6" spans="1:7" s="9" customFormat="1" ht="134.25" customHeight="1">
      <c r="A6" s="31">
        <v>11</v>
      </c>
      <c r="B6" s="18"/>
      <c r="C6" s="18">
        <v>6171</v>
      </c>
      <c r="D6" s="18">
        <v>5161</v>
      </c>
      <c r="E6" s="32"/>
      <c r="F6" s="10">
        <v>1850</v>
      </c>
      <c r="G6" s="11" t="s">
        <v>43</v>
      </c>
    </row>
    <row r="7" spans="1:7" s="9" customFormat="1" ht="45">
      <c r="A7" s="1">
        <v>11</v>
      </c>
      <c r="B7" s="3"/>
      <c r="C7" s="2">
        <v>6171</v>
      </c>
      <c r="D7" s="2">
        <v>5169</v>
      </c>
      <c r="E7" s="3"/>
      <c r="F7" s="4">
        <v>374</v>
      </c>
      <c r="G7" s="5" t="s">
        <v>44</v>
      </c>
    </row>
    <row r="8" spans="1:7" s="9" customFormat="1" ht="45">
      <c r="A8" s="1">
        <v>11</v>
      </c>
      <c r="B8" s="3"/>
      <c r="C8" s="2">
        <v>6171</v>
      </c>
      <c r="D8" s="2">
        <v>5171</v>
      </c>
      <c r="E8" s="3"/>
      <c r="F8" s="4">
        <v>100</v>
      </c>
      <c r="G8" s="5" t="s">
        <v>15</v>
      </c>
    </row>
    <row r="9" spans="1:7" ht="11.25">
      <c r="A9" s="1">
        <v>11</v>
      </c>
      <c r="B9" s="3"/>
      <c r="C9" s="2">
        <v>6171</v>
      </c>
      <c r="D9" s="2">
        <v>5171</v>
      </c>
      <c r="E9" s="3"/>
      <c r="F9" s="4">
        <v>106</v>
      </c>
      <c r="G9" s="5" t="s">
        <v>16</v>
      </c>
    </row>
    <row r="10" spans="1:7" s="9" customFormat="1" ht="22.5">
      <c r="A10" s="35">
        <v>11</v>
      </c>
      <c r="B10" s="36"/>
      <c r="C10" s="37">
        <v>6171</v>
      </c>
      <c r="D10" s="37">
        <v>5194</v>
      </c>
      <c r="E10" s="36"/>
      <c r="F10" s="12">
        <v>70</v>
      </c>
      <c r="G10" s="13" t="s">
        <v>17</v>
      </c>
    </row>
    <row r="11" spans="1:7" s="9" customFormat="1" ht="10.5">
      <c r="A11" s="81"/>
      <c r="B11" s="81"/>
      <c r="C11" s="81"/>
      <c r="D11" s="81"/>
      <c r="E11" s="81"/>
      <c r="F11" s="33">
        <f>SUM(F6:F10)</f>
        <v>2500</v>
      </c>
      <c r="G11" s="34" t="s">
        <v>7</v>
      </c>
    </row>
    <row r="12" spans="1:7" s="9" customFormat="1" ht="56.25">
      <c r="A12" s="35">
        <v>12</v>
      </c>
      <c r="B12" s="36"/>
      <c r="C12" s="37">
        <v>5512</v>
      </c>
      <c r="D12" s="37" t="s">
        <v>19</v>
      </c>
      <c r="E12" s="36"/>
      <c r="F12" s="12">
        <v>200</v>
      </c>
      <c r="G12" s="13" t="s">
        <v>20</v>
      </c>
    </row>
    <row r="13" spans="1:7" s="9" customFormat="1" ht="10.5">
      <c r="A13" s="81"/>
      <c r="B13" s="81"/>
      <c r="C13" s="81"/>
      <c r="D13" s="81"/>
      <c r="E13" s="81"/>
      <c r="F13" s="33">
        <f>SUM(F12)</f>
        <v>200</v>
      </c>
      <c r="G13" s="34" t="s">
        <v>18</v>
      </c>
    </row>
    <row r="14" spans="1:7" ht="33.75">
      <c r="A14" s="31">
        <v>13</v>
      </c>
      <c r="B14" s="18"/>
      <c r="C14" s="18"/>
      <c r="D14" s="18"/>
      <c r="E14" s="18"/>
      <c r="F14" s="10">
        <v>500</v>
      </c>
      <c r="G14" s="11" t="s">
        <v>58</v>
      </c>
    </row>
    <row r="15" spans="1:7" s="9" customFormat="1" ht="10.5">
      <c r="A15" s="77"/>
      <c r="B15" s="77"/>
      <c r="C15" s="77"/>
      <c r="D15" s="77"/>
      <c r="E15" s="77"/>
      <c r="F15" s="7">
        <f>SUM(F14:F14)</f>
        <v>500</v>
      </c>
      <c r="G15" s="8" t="s">
        <v>8</v>
      </c>
    </row>
    <row r="16" spans="1:7" s="9" customFormat="1" ht="56.25" customHeight="1">
      <c r="A16" s="35">
        <v>14</v>
      </c>
      <c r="B16" s="36"/>
      <c r="C16" s="37">
        <v>6171</v>
      </c>
      <c r="D16" s="37">
        <v>5021</v>
      </c>
      <c r="E16" s="36"/>
      <c r="F16" s="38">
        <v>200</v>
      </c>
      <c r="G16" s="39" t="s">
        <v>22</v>
      </c>
    </row>
    <row r="17" spans="1:7" s="9" customFormat="1" ht="10.5">
      <c r="A17" s="77"/>
      <c r="B17" s="77"/>
      <c r="C17" s="77"/>
      <c r="D17" s="77"/>
      <c r="E17" s="77"/>
      <c r="F17" s="7">
        <f>SUM(F16)</f>
        <v>200</v>
      </c>
      <c r="G17" s="8" t="s">
        <v>21</v>
      </c>
    </row>
    <row r="18" spans="1:7" ht="90" customHeight="1">
      <c r="A18" s="31">
        <v>15</v>
      </c>
      <c r="B18" s="18">
        <v>288659</v>
      </c>
      <c r="C18" s="18">
        <v>6171</v>
      </c>
      <c r="D18" s="18">
        <v>5169</v>
      </c>
      <c r="E18" s="18"/>
      <c r="F18" s="10">
        <v>650</v>
      </c>
      <c r="G18" s="11" t="s">
        <v>40</v>
      </c>
    </row>
    <row r="19" spans="1:7" ht="35.25" customHeight="1">
      <c r="A19" s="1">
        <v>15</v>
      </c>
      <c r="B19" s="2">
        <v>288659</v>
      </c>
      <c r="C19" s="2">
        <v>6171</v>
      </c>
      <c r="D19" s="2">
        <v>5164</v>
      </c>
      <c r="E19" s="2"/>
      <c r="F19" s="4">
        <v>90</v>
      </c>
      <c r="G19" s="5" t="s">
        <v>71</v>
      </c>
    </row>
    <row r="20" spans="1:7" ht="55.5" customHeight="1">
      <c r="A20" s="1">
        <v>15</v>
      </c>
      <c r="B20" s="2">
        <v>288659</v>
      </c>
      <c r="C20" s="2">
        <v>6171</v>
      </c>
      <c r="D20" s="2">
        <v>5137</v>
      </c>
      <c r="E20" s="2"/>
      <c r="F20" s="4">
        <v>400</v>
      </c>
      <c r="G20" s="5" t="s">
        <v>51</v>
      </c>
    </row>
    <row r="21" spans="1:7" ht="32.25" customHeight="1">
      <c r="A21" s="1">
        <v>15</v>
      </c>
      <c r="B21" s="2">
        <v>288659</v>
      </c>
      <c r="C21" s="2">
        <v>6171</v>
      </c>
      <c r="D21" s="2">
        <v>5162</v>
      </c>
      <c r="E21" s="2"/>
      <c r="F21" s="4">
        <v>60</v>
      </c>
      <c r="G21" s="5" t="s">
        <v>41</v>
      </c>
    </row>
    <row r="22" spans="1:7" ht="78.75" customHeight="1">
      <c r="A22" s="35">
        <v>15</v>
      </c>
      <c r="B22" s="37">
        <v>288659</v>
      </c>
      <c r="C22" s="37">
        <v>6171</v>
      </c>
      <c r="D22" s="37">
        <v>5172</v>
      </c>
      <c r="E22" s="37"/>
      <c r="F22" s="12">
        <v>300</v>
      </c>
      <c r="G22" s="13" t="s">
        <v>42</v>
      </c>
    </row>
    <row r="23" spans="1:7" s="9" customFormat="1" ht="10.5">
      <c r="A23" s="77"/>
      <c r="B23" s="77"/>
      <c r="C23" s="77"/>
      <c r="D23" s="77"/>
      <c r="E23" s="77"/>
      <c r="F23" s="7">
        <f>SUM(F18:F22)</f>
        <v>1500</v>
      </c>
      <c r="G23" s="8" t="s">
        <v>36</v>
      </c>
    </row>
    <row r="24" spans="1:7" s="15" customFormat="1" ht="11.25">
      <c r="A24" s="63">
        <v>20</v>
      </c>
      <c r="B24" s="64">
        <v>204100</v>
      </c>
      <c r="C24" s="64">
        <v>3299</v>
      </c>
      <c r="D24" s="64">
        <v>5909</v>
      </c>
      <c r="E24" s="64"/>
      <c r="F24" s="65">
        <v>240</v>
      </c>
      <c r="G24" s="66" t="s">
        <v>59</v>
      </c>
    </row>
    <row r="25" spans="1:7" s="15" customFormat="1" ht="11.25">
      <c r="A25" s="51">
        <v>20</v>
      </c>
      <c r="B25" s="56">
        <v>203500</v>
      </c>
      <c r="C25" s="56">
        <v>3319</v>
      </c>
      <c r="D25" s="56">
        <v>5909</v>
      </c>
      <c r="E25" s="56"/>
      <c r="F25" s="57">
        <v>700</v>
      </c>
      <c r="G25" s="5" t="s">
        <v>60</v>
      </c>
    </row>
    <row r="26" spans="1:7" s="15" customFormat="1" ht="11.25">
      <c r="A26" s="51">
        <v>20</v>
      </c>
      <c r="B26" s="56">
        <v>204000</v>
      </c>
      <c r="C26" s="56">
        <v>3319</v>
      </c>
      <c r="D26" s="56">
        <v>5909</v>
      </c>
      <c r="E26" s="56"/>
      <c r="F26" s="57">
        <v>480</v>
      </c>
      <c r="G26" s="5" t="s">
        <v>61</v>
      </c>
    </row>
    <row r="27" spans="1:7" s="15" customFormat="1" ht="11.25">
      <c r="A27" s="51">
        <v>20</v>
      </c>
      <c r="B27" s="56">
        <v>203900</v>
      </c>
      <c r="C27" s="56">
        <v>3419</v>
      </c>
      <c r="D27" s="56">
        <v>5909</v>
      </c>
      <c r="E27" s="56"/>
      <c r="F27" s="57">
        <v>720</v>
      </c>
      <c r="G27" s="5" t="s">
        <v>62</v>
      </c>
    </row>
    <row r="28" spans="1:7" s="15" customFormat="1" ht="22.5">
      <c r="A28" s="51">
        <v>20</v>
      </c>
      <c r="B28" s="3" t="s">
        <v>37</v>
      </c>
      <c r="C28" s="2">
        <v>3311</v>
      </c>
      <c r="D28" s="2">
        <v>5331</v>
      </c>
      <c r="E28" s="3"/>
      <c r="F28" s="4">
        <v>200</v>
      </c>
      <c r="G28" s="5" t="s">
        <v>63</v>
      </c>
    </row>
    <row r="29" spans="1:7" s="15" customFormat="1" ht="11.25">
      <c r="A29" s="51">
        <v>20</v>
      </c>
      <c r="B29" s="3"/>
      <c r="C29" s="2">
        <v>3419</v>
      </c>
      <c r="D29" s="2">
        <v>5222</v>
      </c>
      <c r="E29" s="3"/>
      <c r="F29" s="4">
        <v>11500</v>
      </c>
      <c r="G29" s="5" t="s">
        <v>68</v>
      </c>
    </row>
    <row r="30" spans="1:7" s="15" customFormat="1" ht="45">
      <c r="A30" s="40">
        <v>20</v>
      </c>
      <c r="B30" s="36"/>
      <c r="C30" s="37">
        <v>6409</v>
      </c>
      <c r="D30" s="37">
        <v>5492</v>
      </c>
      <c r="E30" s="36"/>
      <c r="F30" s="12">
        <v>317</v>
      </c>
      <c r="G30" s="67" t="s">
        <v>72</v>
      </c>
    </row>
    <row r="31" spans="1:7" s="9" customFormat="1" ht="10.5">
      <c r="A31" s="81"/>
      <c r="B31" s="81"/>
      <c r="C31" s="81"/>
      <c r="D31" s="81"/>
      <c r="E31" s="81"/>
      <c r="F31" s="33">
        <f>SUM(F24:F30)</f>
        <v>14157</v>
      </c>
      <c r="G31" s="34" t="s">
        <v>46</v>
      </c>
    </row>
    <row r="32" spans="1:7" s="9" customFormat="1" ht="11.25">
      <c r="A32" s="14">
        <v>21</v>
      </c>
      <c r="B32" s="54"/>
      <c r="C32" s="54">
        <v>4319</v>
      </c>
      <c r="D32" s="54">
        <v>5222</v>
      </c>
      <c r="E32" s="54"/>
      <c r="F32" s="55">
        <v>1500</v>
      </c>
      <c r="G32" s="11" t="s">
        <v>53</v>
      </c>
    </row>
    <row r="33" spans="1:7" s="9" customFormat="1" ht="11.25">
      <c r="A33" s="51">
        <v>21</v>
      </c>
      <c r="B33" s="56">
        <v>210100</v>
      </c>
      <c r="C33" s="56">
        <v>4339</v>
      </c>
      <c r="D33" s="56">
        <v>5909</v>
      </c>
      <c r="E33" s="56"/>
      <c r="F33" s="57">
        <v>480</v>
      </c>
      <c r="G33" s="5" t="s">
        <v>54</v>
      </c>
    </row>
    <row r="34" spans="1:7" s="9" customFormat="1" ht="44.25" customHeight="1">
      <c r="A34" s="51">
        <v>21</v>
      </c>
      <c r="B34" s="2" t="s">
        <v>24</v>
      </c>
      <c r="C34" s="2">
        <v>5311</v>
      </c>
      <c r="D34" s="2">
        <v>5169</v>
      </c>
      <c r="E34" s="2"/>
      <c r="F34" s="4">
        <v>40</v>
      </c>
      <c r="G34" s="5" t="s">
        <v>25</v>
      </c>
    </row>
    <row r="35" spans="1:7" s="9" customFormat="1" ht="43.5" customHeight="1">
      <c r="A35" s="40">
        <v>21</v>
      </c>
      <c r="B35" s="37">
        <v>210400</v>
      </c>
      <c r="C35" s="37">
        <v>4339</v>
      </c>
      <c r="D35" s="37">
        <v>5169</v>
      </c>
      <c r="E35" s="37"/>
      <c r="F35" s="12">
        <v>13</v>
      </c>
      <c r="G35" s="13" t="s">
        <v>26</v>
      </c>
    </row>
    <row r="36" spans="1:7" s="9" customFormat="1" ht="10.5">
      <c r="A36" s="82"/>
      <c r="B36" s="83"/>
      <c r="C36" s="83"/>
      <c r="D36" s="83"/>
      <c r="E36" s="84"/>
      <c r="F36" s="7">
        <f>SUM(F32:F35)</f>
        <v>2033</v>
      </c>
      <c r="G36" s="60" t="s">
        <v>23</v>
      </c>
    </row>
    <row r="37" spans="1:7" s="9" customFormat="1" ht="11.25">
      <c r="A37" s="31">
        <v>40</v>
      </c>
      <c r="B37" s="32"/>
      <c r="C37" s="18">
        <v>1014</v>
      </c>
      <c r="D37" s="18">
        <v>5169</v>
      </c>
      <c r="E37" s="32"/>
      <c r="F37" s="10">
        <v>200</v>
      </c>
      <c r="G37" s="11" t="s">
        <v>30</v>
      </c>
    </row>
    <row r="38" spans="1:7" s="9" customFormat="1" ht="11.25">
      <c r="A38" s="40">
        <v>40</v>
      </c>
      <c r="B38" s="58">
        <v>404003</v>
      </c>
      <c r="C38" s="58">
        <v>3799</v>
      </c>
      <c r="D38" s="58">
        <v>5909</v>
      </c>
      <c r="E38" s="58"/>
      <c r="F38" s="59">
        <v>240</v>
      </c>
      <c r="G38" s="13" t="s">
        <v>55</v>
      </c>
    </row>
    <row r="39" spans="1:7" s="9" customFormat="1" ht="10.5">
      <c r="A39" s="81"/>
      <c r="B39" s="81"/>
      <c r="C39" s="81"/>
      <c r="D39" s="81"/>
      <c r="E39" s="81"/>
      <c r="F39" s="33">
        <f>SUM(F37:F38)</f>
        <v>440</v>
      </c>
      <c r="G39" s="34" t="s">
        <v>31</v>
      </c>
    </row>
    <row r="40" spans="1:7" ht="12.75" customHeight="1">
      <c r="A40" s="17">
        <v>41</v>
      </c>
      <c r="B40" s="18">
        <v>41</v>
      </c>
      <c r="C40" s="18">
        <v>2229</v>
      </c>
      <c r="D40" s="18">
        <v>5164</v>
      </c>
      <c r="E40" s="18"/>
      <c r="F40" s="10">
        <v>160</v>
      </c>
      <c r="G40" s="11" t="s">
        <v>27</v>
      </c>
    </row>
    <row r="41" spans="1:7" s="9" customFormat="1" ht="11.25">
      <c r="A41" s="51">
        <v>41</v>
      </c>
      <c r="B41" s="56">
        <v>410600</v>
      </c>
      <c r="C41" s="56">
        <v>5311</v>
      </c>
      <c r="D41" s="56">
        <v>5909</v>
      </c>
      <c r="E41" s="56"/>
      <c r="F41" s="57">
        <v>50</v>
      </c>
      <c r="G41" s="5" t="s">
        <v>56</v>
      </c>
    </row>
    <row r="42" spans="1:7" s="9" customFormat="1" ht="11.25">
      <c r="A42" s="41">
        <v>41</v>
      </c>
      <c r="B42" s="37"/>
      <c r="C42" s="37">
        <v>2223</v>
      </c>
      <c r="D42" s="37">
        <v>5222</v>
      </c>
      <c r="E42" s="36"/>
      <c r="F42" s="12">
        <v>220</v>
      </c>
      <c r="G42" s="13" t="s">
        <v>28</v>
      </c>
    </row>
    <row r="43" spans="1:7" ht="11.25">
      <c r="A43" s="78"/>
      <c r="B43" s="79"/>
      <c r="C43" s="79"/>
      <c r="D43" s="79"/>
      <c r="E43" s="80"/>
      <c r="F43" s="33">
        <f>SUM(F40:F42)</f>
        <v>430</v>
      </c>
      <c r="G43" s="34" t="s">
        <v>29</v>
      </c>
    </row>
    <row r="44" spans="1:7" ht="111.75" customHeight="1">
      <c r="A44" s="42">
        <v>50</v>
      </c>
      <c r="B44" s="3"/>
      <c r="C44" s="2">
        <v>3322</v>
      </c>
      <c r="D44" s="2" t="s">
        <v>57</v>
      </c>
      <c r="E44" s="2"/>
      <c r="F44" s="4">
        <v>700</v>
      </c>
      <c r="G44" s="43" t="s">
        <v>67</v>
      </c>
    </row>
    <row r="45" spans="1:7" ht="33" customHeight="1">
      <c r="A45" s="42">
        <v>50</v>
      </c>
      <c r="B45" s="3"/>
      <c r="C45" s="2"/>
      <c r="D45" s="2"/>
      <c r="E45" s="2"/>
      <c r="F45" s="4">
        <v>5500</v>
      </c>
      <c r="G45" s="13" t="s">
        <v>58</v>
      </c>
    </row>
    <row r="46" spans="1:7" ht="11.25">
      <c r="A46" s="82"/>
      <c r="B46" s="83"/>
      <c r="C46" s="83"/>
      <c r="D46" s="83"/>
      <c r="E46" s="84"/>
      <c r="F46" s="7">
        <f>SUM(F44:F45)</f>
        <v>6200</v>
      </c>
      <c r="G46" s="8" t="s">
        <v>10</v>
      </c>
    </row>
    <row r="47" spans="1:7" ht="225.75" customHeight="1">
      <c r="A47" s="74">
        <v>60</v>
      </c>
      <c r="B47" s="45" t="s">
        <v>70</v>
      </c>
      <c r="C47" s="45">
        <v>5331</v>
      </c>
      <c r="D47" s="45"/>
      <c r="E47" s="45"/>
      <c r="F47" s="38">
        <v>1210</v>
      </c>
      <c r="G47" s="68" t="s">
        <v>49</v>
      </c>
    </row>
    <row r="48" spans="1:7" ht="11.25">
      <c r="A48" s="78"/>
      <c r="B48" s="79"/>
      <c r="C48" s="79"/>
      <c r="D48" s="79"/>
      <c r="E48" s="80"/>
      <c r="F48" s="33">
        <f>SUM(F47)</f>
        <v>1210</v>
      </c>
      <c r="G48" s="34" t="s">
        <v>50</v>
      </c>
    </row>
    <row r="49" spans="1:7" ht="12" customHeight="1">
      <c r="A49" s="44">
        <v>70</v>
      </c>
      <c r="B49" s="45">
        <v>701600</v>
      </c>
      <c r="C49" s="45">
        <v>6409</v>
      </c>
      <c r="D49" s="45">
        <v>5909</v>
      </c>
      <c r="E49" s="47"/>
      <c r="F49" s="38">
        <v>5900</v>
      </c>
      <c r="G49" s="46" t="s">
        <v>47</v>
      </c>
    </row>
    <row r="50" spans="1:7" ht="11.25">
      <c r="A50" s="78"/>
      <c r="B50" s="79"/>
      <c r="C50" s="79"/>
      <c r="D50" s="79"/>
      <c r="E50" s="80"/>
      <c r="F50" s="33">
        <f>SUM(F49)</f>
        <v>5900</v>
      </c>
      <c r="G50" s="34" t="s">
        <v>48</v>
      </c>
    </row>
    <row r="51" spans="1:7" ht="21.75" customHeight="1">
      <c r="A51" s="44">
        <v>71</v>
      </c>
      <c r="B51" s="45">
        <v>710030</v>
      </c>
      <c r="C51" s="45">
        <v>6171</v>
      </c>
      <c r="D51" s="45">
        <v>5499</v>
      </c>
      <c r="E51" s="47"/>
      <c r="F51" s="38">
        <v>100</v>
      </c>
      <c r="G51" s="46" t="s">
        <v>64</v>
      </c>
    </row>
    <row r="52" spans="1:7" ht="11.25">
      <c r="A52" s="78"/>
      <c r="B52" s="79"/>
      <c r="C52" s="79"/>
      <c r="D52" s="79"/>
      <c r="E52" s="80"/>
      <c r="F52" s="33">
        <f>SUM(F51)</f>
        <v>100</v>
      </c>
      <c r="G52" s="34" t="s">
        <v>13</v>
      </c>
    </row>
    <row r="53" spans="1:7" ht="33.75">
      <c r="A53" s="75">
        <v>90</v>
      </c>
      <c r="B53" s="18"/>
      <c r="C53" s="18"/>
      <c r="D53" s="18"/>
      <c r="E53" s="18"/>
      <c r="F53" s="10">
        <v>10500</v>
      </c>
      <c r="G53" s="11" t="s">
        <v>58</v>
      </c>
    </row>
    <row r="54" spans="1:7" ht="11.25">
      <c r="A54" s="76">
        <v>90</v>
      </c>
      <c r="B54" s="37">
        <v>900400</v>
      </c>
      <c r="C54" s="37">
        <v>3745</v>
      </c>
      <c r="D54" s="37">
        <v>5169</v>
      </c>
      <c r="E54" s="37"/>
      <c r="F54" s="12">
        <v>607</v>
      </c>
      <c r="G54" s="13" t="s">
        <v>73</v>
      </c>
    </row>
    <row r="55" spans="1:7" ht="11.25">
      <c r="A55" s="82"/>
      <c r="B55" s="83"/>
      <c r="C55" s="83"/>
      <c r="D55" s="83"/>
      <c r="E55" s="84"/>
      <c r="F55" s="7">
        <f>SUM(F53:F54)</f>
        <v>11107</v>
      </c>
      <c r="G55" s="8" t="s">
        <v>11</v>
      </c>
    </row>
    <row r="56" spans="1:7" s="9" customFormat="1" ht="11.25">
      <c r="A56" s="31">
        <v>91</v>
      </c>
      <c r="B56" s="18">
        <v>910300</v>
      </c>
      <c r="C56" s="18">
        <v>3419</v>
      </c>
      <c r="D56" s="18">
        <v>5169</v>
      </c>
      <c r="E56" s="18"/>
      <c r="F56" s="10">
        <v>5008</v>
      </c>
      <c r="G56" s="11" t="s">
        <v>65</v>
      </c>
    </row>
    <row r="57" spans="1:7" s="9" customFormat="1" ht="11.25">
      <c r="A57" s="40">
        <v>91</v>
      </c>
      <c r="B57" s="58">
        <v>910400</v>
      </c>
      <c r="C57" s="58">
        <v>3419</v>
      </c>
      <c r="D57" s="58">
        <v>5169</v>
      </c>
      <c r="E57" s="58"/>
      <c r="F57" s="59">
        <v>3353</v>
      </c>
      <c r="G57" s="13" t="s">
        <v>66</v>
      </c>
    </row>
    <row r="58" spans="1:7" s="9" customFormat="1" ht="10.5">
      <c r="A58" s="81"/>
      <c r="B58" s="81"/>
      <c r="C58" s="81"/>
      <c r="D58" s="81"/>
      <c r="E58" s="81"/>
      <c r="F58" s="33">
        <f>SUM(F56:F57)</f>
        <v>8361</v>
      </c>
      <c r="G58" s="73" t="s">
        <v>14</v>
      </c>
    </row>
    <row r="59" spans="1:7" ht="54.75" customHeight="1">
      <c r="A59" s="48"/>
      <c r="B59" s="49"/>
      <c r="C59" s="49"/>
      <c r="D59" s="49"/>
      <c r="E59" s="50"/>
      <c r="F59" s="62">
        <v>-26250</v>
      </c>
      <c r="G59" s="61" t="s">
        <v>69</v>
      </c>
    </row>
    <row r="60" spans="1:7" s="21" customFormat="1" ht="12.75">
      <c r="A60" s="85"/>
      <c r="B60" s="86"/>
      <c r="C60" s="86"/>
      <c r="D60" s="86"/>
      <c r="E60" s="87"/>
      <c r="F60" s="19">
        <f>SUM(F59,F58,F55,F52,F50,F48,F46,F43,F39,F36,F31,F23,F17,F15,F13,F11,F5)</f>
        <v>28788</v>
      </c>
      <c r="G60" s="20" t="s">
        <v>12</v>
      </c>
    </row>
  </sheetData>
  <mergeCells count="18">
    <mergeCell ref="A1:G1"/>
    <mergeCell ref="A11:E11"/>
    <mergeCell ref="A15:E15"/>
    <mergeCell ref="A13:E13"/>
    <mergeCell ref="A5:E5"/>
    <mergeCell ref="A60:E60"/>
    <mergeCell ref="A46:E46"/>
    <mergeCell ref="A52:E52"/>
    <mergeCell ref="A58:E58"/>
    <mergeCell ref="A55:E55"/>
    <mergeCell ref="A48:E48"/>
    <mergeCell ref="A50:E50"/>
    <mergeCell ref="A17:E17"/>
    <mergeCell ref="A43:E43"/>
    <mergeCell ref="A39:E39"/>
    <mergeCell ref="A23:E23"/>
    <mergeCell ref="A31:E31"/>
    <mergeCell ref="A36:E36"/>
  </mergeCells>
  <printOptions/>
  <pageMargins left="0.7874015748031497" right="0.7874015748031497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&amp;CPříloha č. 5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:G1"/>
    </sheetView>
  </sheetViews>
  <sheetFormatPr defaultColWidth="9.33203125" defaultRowHeight="12.75"/>
  <cols>
    <col min="1" max="1" width="8.5" style="22" customWidth="1"/>
    <col min="2" max="2" width="11.5" style="23" customWidth="1"/>
    <col min="3" max="3" width="6.66015625" style="23" customWidth="1"/>
    <col min="4" max="4" width="8.16015625" style="23" customWidth="1"/>
    <col min="5" max="5" width="3.66015625" style="23" customWidth="1"/>
    <col min="6" max="6" width="12.66015625" style="24" customWidth="1"/>
    <col min="7" max="7" width="41" style="25" customWidth="1"/>
    <col min="8" max="16384" width="9.33203125" style="6" customWidth="1"/>
  </cols>
  <sheetData>
    <row r="1" spans="1:7" s="52" customFormat="1" ht="63" customHeight="1">
      <c r="A1" s="88" t="s">
        <v>74</v>
      </c>
      <c r="B1" s="88"/>
      <c r="C1" s="88"/>
      <c r="D1" s="88"/>
      <c r="E1" s="88"/>
      <c r="F1" s="88"/>
      <c r="G1" s="88"/>
    </row>
    <row r="2" spans="1:7" ht="11.25">
      <c r="A2" s="53"/>
      <c r="G2" s="27"/>
    </row>
    <row r="3" spans="1:7" s="26" customFormat="1" ht="9.75">
      <c r="A3" s="28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30" t="s">
        <v>5</v>
      </c>
      <c r="G3" s="29" t="s">
        <v>6</v>
      </c>
    </row>
    <row r="4" spans="1:7" s="15" customFormat="1" ht="36" customHeight="1">
      <c r="A4" s="51">
        <v>20</v>
      </c>
      <c r="B4" s="3" t="s">
        <v>38</v>
      </c>
      <c r="C4" s="2">
        <v>3319</v>
      </c>
      <c r="D4" s="2">
        <v>5331</v>
      </c>
      <c r="E4" s="3"/>
      <c r="F4" s="4">
        <v>353</v>
      </c>
      <c r="G4" s="5" t="s">
        <v>39</v>
      </c>
    </row>
    <row r="5" spans="1:7" s="9" customFormat="1" ht="10.5">
      <c r="A5" s="82"/>
      <c r="B5" s="83"/>
      <c r="C5" s="83"/>
      <c r="D5" s="83"/>
      <c r="E5" s="84"/>
      <c r="F5" s="7">
        <f>SUM(F4:F4)</f>
        <v>353</v>
      </c>
      <c r="G5" s="8" t="s">
        <v>9</v>
      </c>
    </row>
    <row r="6" spans="1:7" ht="22.5">
      <c r="A6" s="17">
        <v>91</v>
      </c>
      <c r="B6" s="18">
        <v>910100</v>
      </c>
      <c r="C6" s="18">
        <v>3619</v>
      </c>
      <c r="D6" s="18">
        <v>5171</v>
      </c>
      <c r="E6" s="18"/>
      <c r="F6" s="10">
        <v>5000</v>
      </c>
      <c r="G6" s="11" t="s">
        <v>32</v>
      </c>
    </row>
    <row r="7" spans="1:7" ht="22.5">
      <c r="A7" s="42">
        <v>91</v>
      </c>
      <c r="B7" s="2">
        <v>910200</v>
      </c>
      <c r="C7" s="2">
        <v>3619</v>
      </c>
      <c r="D7" s="2">
        <v>5169</v>
      </c>
      <c r="E7" s="2"/>
      <c r="F7" s="4">
        <v>500</v>
      </c>
      <c r="G7" s="5" t="s">
        <v>33</v>
      </c>
    </row>
    <row r="8" spans="1:7" ht="22.5">
      <c r="A8" s="42">
        <v>91</v>
      </c>
      <c r="B8" s="2">
        <v>910300</v>
      </c>
      <c r="C8" s="2">
        <v>3419</v>
      </c>
      <c r="D8" s="2">
        <v>5169</v>
      </c>
      <c r="E8" s="2"/>
      <c r="F8" s="4">
        <v>48.5</v>
      </c>
      <c r="G8" s="5" t="s">
        <v>34</v>
      </c>
    </row>
    <row r="9" spans="1:7" ht="12.75" customHeight="1">
      <c r="A9" s="41">
        <v>91</v>
      </c>
      <c r="B9" s="37">
        <v>910400</v>
      </c>
      <c r="C9" s="37">
        <v>3419</v>
      </c>
      <c r="D9" s="37">
        <v>5169</v>
      </c>
      <c r="E9" s="37"/>
      <c r="F9" s="12">
        <v>510</v>
      </c>
      <c r="G9" s="13" t="s">
        <v>35</v>
      </c>
    </row>
    <row r="10" spans="1:7" ht="11.25">
      <c r="A10" s="82"/>
      <c r="B10" s="83"/>
      <c r="C10" s="83"/>
      <c r="D10" s="83"/>
      <c r="E10" s="84"/>
      <c r="F10" s="7">
        <f>SUM(F6:F9)</f>
        <v>6058.5</v>
      </c>
      <c r="G10" s="16" t="s">
        <v>14</v>
      </c>
    </row>
    <row r="11" spans="1:7" s="21" customFormat="1" ht="12.75">
      <c r="A11" s="85"/>
      <c r="B11" s="86"/>
      <c r="C11" s="86"/>
      <c r="D11" s="86"/>
      <c r="E11" s="87"/>
      <c r="F11" s="19">
        <f>SUM(F10,F5)</f>
        <v>6411.5</v>
      </c>
      <c r="G11" s="20" t="s">
        <v>12</v>
      </c>
    </row>
  </sheetData>
  <mergeCells count="4">
    <mergeCell ref="A1:G1"/>
    <mergeCell ref="A11:E11"/>
    <mergeCell ref="A10:E10"/>
    <mergeCell ref="A5:E5"/>
  </mergeCells>
  <printOptions/>
  <pageMargins left="0.75" right="0.75" top="1" bottom="1" header="0.4921259845" footer="0.4921259845"/>
  <pageSetup firstPageNumber="18" useFirstPageNumber="1" horizontalDpi="600" verticalDpi="600" orientation="portrait" paperSize="9" r:id="rId1"/>
  <headerFooter alignWithMargins="0">
    <oddHeader>&amp;CPříloha č. 6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Neckar Milan</dc:creator>
  <cp:keywords/>
  <dc:description/>
  <cp:lastModifiedBy>Neckar Milan</cp:lastModifiedBy>
  <cp:lastPrinted>2008-11-21T08:42:58Z</cp:lastPrinted>
  <dcterms:created xsi:type="dcterms:W3CDTF">2007-09-27T07:28:33Z</dcterms:created>
  <dcterms:modified xsi:type="dcterms:W3CDTF">2008-11-21T09:03:55Z</dcterms:modified>
  <cp:category/>
  <cp:version/>
  <cp:contentType/>
  <cp:contentStatus/>
</cp:coreProperties>
</file>