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Příjmy,financování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<sst xmlns="http://schemas.openxmlformats.org/spreadsheetml/2006/main" count="56" uniqueCount="43">
  <si>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Kapitola</t>
  </si>
  <si>
    <t>Celkem</t>
  </si>
  <si>
    <t>Financování</t>
  </si>
  <si>
    <t>Fin. celkem</t>
  </si>
  <si>
    <t>Celkem příjmy</t>
  </si>
  <si>
    <t>Poznámky:</t>
  </si>
  <si>
    <t>Kancelář starosty</t>
  </si>
  <si>
    <t>Doprava</t>
  </si>
  <si>
    <t>Městská policie</t>
  </si>
  <si>
    <t>Stavební úřad</t>
  </si>
  <si>
    <t>Sociální věci</t>
  </si>
  <si>
    <t>Sociální fond</t>
  </si>
  <si>
    <t>Životní prostředí</t>
  </si>
  <si>
    <t>Správa bytů a nebytových prostor</t>
  </si>
  <si>
    <t>Občanské záležitosti</t>
  </si>
  <si>
    <t>Obecní živnostenský úřad</t>
  </si>
  <si>
    <t>Index</t>
  </si>
  <si>
    <t>Krizové řízení</t>
  </si>
  <si>
    <t xml:space="preserve">Finanční </t>
  </si>
  <si>
    <t>Informační technologie</t>
  </si>
  <si>
    <t>Rozvoj a investice</t>
  </si>
  <si>
    <t>DUHA KK u hradeb</t>
  </si>
  <si>
    <t>Správa a zabezpečení</t>
  </si>
  <si>
    <t>SK 2010</t>
  </si>
  <si>
    <t>UR 30/6 11</t>
  </si>
  <si>
    <t>NR 2012</t>
  </si>
  <si>
    <t>SK2010</t>
  </si>
  <si>
    <t>skutečnost roku 2010</t>
  </si>
  <si>
    <t>upravený rozpočet roku 2011 k 30.6.2011</t>
  </si>
  <si>
    <t>Kancelář tajemníka</t>
  </si>
  <si>
    <t>Školství, kultura a sport</t>
  </si>
  <si>
    <t>Správa a nakládání s majetkem města</t>
  </si>
  <si>
    <t>Správa a údržba majetku města</t>
  </si>
  <si>
    <t>NR2012 II.</t>
  </si>
  <si>
    <t>NR 2012 II.</t>
  </si>
  <si>
    <t>NR2012</t>
  </si>
  <si>
    <t>návrh rozpočtu 2012</t>
  </si>
  <si>
    <t>dosažený index NR2012II./UR 30/6 11</t>
  </si>
  <si>
    <t>Kapitoly:</t>
  </si>
  <si>
    <t>Návrh rozpočtu pro rok 2012 - příjmy, financování (dle kapitol) v tis. Kč</t>
  </si>
  <si>
    <t>Doplnění</t>
  </si>
  <si>
    <t>daňová predikce CITYFINANCE, RMP</t>
  </si>
  <si>
    <t>návrh rozpočtu roku 2012 po doplnění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</si>
</sst>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3">
    <font>
      <sz val="10"/>
      <name val="Times New Roman CE"/>
      <family val="0"/>
    </font>
    <font>
      <b/>
      <u val="single"/>
      <sz val="10"/>
      <name val="Times New Roman CE"/>
      <family val="1"/>
    </font>
    <font>
      <b/>
      <sz val="8"/>
      <name val="Times New Roman CE"/>
      <family val="1"/>
    </font>
    <font>
      <b/>
      <u val="single"/>
      <sz val="6"/>
      <name val="Times New Roman CE"/>
      <family val="1"/>
    </font>
    <font>
      <sz val="6"/>
      <name val="Times New Roman CE"/>
      <family val="1"/>
    </font>
    <font>
      <sz val="7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625" style="0" customWidth="1"/>
    <col min="2" max="2" width="11.50390625" style="0" customWidth="1"/>
    <col min="3" max="3" width="12.00390625" style="0" customWidth="1"/>
    <col min="4" max="4" width="11.875" style="0" customWidth="1"/>
    <col min="5" max="5" width="13.375" style="0" customWidth="1"/>
    <col min="6" max="6" width="13.50390625" style="0" customWidth="1"/>
    <col min="7" max="7" width="8.50390625" style="0" customWidth="1"/>
    <col min="8" max="8" width="2.375" style="0" customWidth="1"/>
    <col min="11" max="11" width="4.50390625" style="0" customWidth="1"/>
  </cols>
  <sheetData>
    <row r="1" s="1" customFormat="1" ht="12.75">
      <c r="A1" s="1" t="s">
        <v>39</v>
      </c>
    </row>
    <row r="3" spans="1:10" s="2" customFormat="1" ht="11.25">
      <c r="A3" s="17" t="s">
        <v>0</v>
      </c>
      <c r="B3" s="17" t="s">
        <v>23</v>
      </c>
      <c r="C3" s="17" t="s">
        <v>24</v>
      </c>
      <c r="D3" s="17" t="s">
        <v>25</v>
      </c>
      <c r="E3" s="17" t="s">
        <v>40</v>
      </c>
      <c r="F3" s="17" t="s">
        <v>33</v>
      </c>
      <c r="G3" s="17" t="s">
        <v>16</v>
      </c>
      <c r="I3" s="4" t="s">
        <v>5</v>
      </c>
      <c r="J3" s="23"/>
    </row>
    <row r="4" spans="1:10" s="10" customFormat="1" ht="12">
      <c r="A4" s="8">
        <v>10</v>
      </c>
      <c r="B4" s="20">
        <v>731.78674</v>
      </c>
      <c r="C4" s="20">
        <v>271</v>
      </c>
      <c r="D4" s="12">
        <v>351.4</v>
      </c>
      <c r="E4" s="12"/>
      <c r="F4" s="12">
        <f>SUM(D4:E4)</f>
        <v>351.4</v>
      </c>
      <c r="G4" s="9">
        <f>F4/C4</f>
        <v>1.2966789667896679</v>
      </c>
      <c r="I4" s="24" t="s">
        <v>26</v>
      </c>
      <c r="J4" s="5" t="s">
        <v>27</v>
      </c>
    </row>
    <row r="5" spans="1:10" s="10" customFormat="1" ht="12">
      <c r="A5" s="8">
        <v>11</v>
      </c>
      <c r="B5" s="20">
        <v>3193.35603</v>
      </c>
      <c r="C5" s="20">
        <v>315.39</v>
      </c>
      <c r="D5" s="12">
        <v>70</v>
      </c>
      <c r="E5" s="12"/>
      <c r="F5" s="12">
        <f aca="true" t="shared" si="0" ref="F5:F23">SUM(D5:E5)</f>
        <v>70</v>
      </c>
      <c r="G5" s="9">
        <f aca="true" t="shared" si="1" ref="G5:G39">F5/C5</f>
        <v>0.22194743016582644</v>
      </c>
      <c r="I5" s="25" t="s">
        <v>24</v>
      </c>
      <c r="J5" s="5" t="s">
        <v>28</v>
      </c>
    </row>
    <row r="6" spans="1:10" s="10" customFormat="1" ht="12">
      <c r="A6" s="8">
        <v>12</v>
      </c>
      <c r="B6" s="20">
        <v>211.033</v>
      </c>
      <c r="C6" s="20">
        <v>118.4</v>
      </c>
      <c r="D6" s="12">
        <v>0</v>
      </c>
      <c r="E6" s="12"/>
      <c r="F6" s="12">
        <f t="shared" si="0"/>
        <v>0</v>
      </c>
      <c r="G6" s="9">
        <f t="shared" si="1"/>
        <v>0</v>
      </c>
      <c r="I6" s="25" t="s">
        <v>35</v>
      </c>
      <c r="J6" s="5" t="s">
        <v>36</v>
      </c>
    </row>
    <row r="7" spans="1:10" s="10" customFormat="1" ht="12">
      <c r="A7" s="8">
        <v>13</v>
      </c>
      <c r="B7" s="20">
        <v>1107.047</v>
      </c>
      <c r="C7" s="20">
        <v>1275</v>
      </c>
      <c r="D7" s="12">
        <v>1022</v>
      </c>
      <c r="E7" s="12"/>
      <c r="F7" s="12">
        <f t="shared" si="0"/>
        <v>1022</v>
      </c>
      <c r="G7" s="9">
        <f t="shared" si="1"/>
        <v>0.8015686274509803</v>
      </c>
      <c r="I7" s="24" t="s">
        <v>40</v>
      </c>
      <c r="J7" s="5" t="s">
        <v>41</v>
      </c>
    </row>
    <row r="8" spans="1:10" s="10" customFormat="1" ht="12">
      <c r="A8" s="8">
        <v>14</v>
      </c>
      <c r="B8" s="20">
        <v>3205.5156</v>
      </c>
      <c r="C8" s="20">
        <v>1613.83</v>
      </c>
      <c r="D8" s="12">
        <v>0</v>
      </c>
      <c r="E8" s="12"/>
      <c r="F8" s="12">
        <f t="shared" si="0"/>
        <v>0</v>
      </c>
      <c r="G8" s="9">
        <f t="shared" si="1"/>
        <v>0</v>
      </c>
      <c r="I8" s="25" t="s">
        <v>34</v>
      </c>
      <c r="J8" s="5" t="s">
        <v>42</v>
      </c>
    </row>
    <row r="9" spans="1:10" s="10" customFormat="1" ht="12">
      <c r="A9" s="8">
        <v>15</v>
      </c>
      <c r="B9" s="20">
        <v>0</v>
      </c>
      <c r="C9" s="20">
        <v>1292.85</v>
      </c>
      <c r="D9" s="12">
        <v>0</v>
      </c>
      <c r="E9" s="12"/>
      <c r="F9" s="12">
        <f t="shared" si="0"/>
        <v>0</v>
      </c>
      <c r="G9" s="9">
        <f t="shared" si="1"/>
        <v>0</v>
      </c>
      <c r="I9" s="25" t="s">
        <v>16</v>
      </c>
      <c r="J9" s="5" t="s">
        <v>37</v>
      </c>
    </row>
    <row r="10" spans="1:7" s="10" customFormat="1" ht="12">
      <c r="A10" s="8">
        <v>16</v>
      </c>
      <c r="B10" s="20">
        <v>5027.5777</v>
      </c>
      <c r="C10" s="20">
        <v>4000</v>
      </c>
      <c r="D10" s="12">
        <v>3300</v>
      </c>
      <c r="E10" s="12"/>
      <c r="F10" s="12">
        <f t="shared" si="0"/>
        <v>3300</v>
      </c>
      <c r="G10" s="9">
        <f t="shared" si="1"/>
        <v>0.825</v>
      </c>
    </row>
    <row r="11" spans="1:10" s="10" customFormat="1" ht="12">
      <c r="A11" s="8">
        <v>19</v>
      </c>
      <c r="B11" s="20">
        <v>3932.0725</v>
      </c>
      <c r="C11" s="20">
        <v>4260</v>
      </c>
      <c r="D11" s="12">
        <v>3885</v>
      </c>
      <c r="E11" s="12"/>
      <c r="F11" s="12">
        <f t="shared" si="0"/>
        <v>3885</v>
      </c>
      <c r="G11" s="9">
        <f t="shared" si="1"/>
        <v>0.9119718309859155</v>
      </c>
      <c r="I11" s="26" t="s">
        <v>38</v>
      </c>
      <c r="J11" s="27"/>
    </row>
    <row r="12" spans="1:10" s="14" customFormat="1" ht="12">
      <c r="A12" s="15">
        <v>20</v>
      </c>
      <c r="B12" s="20">
        <v>12452.76252</v>
      </c>
      <c r="C12" s="20">
        <v>7627.65</v>
      </c>
      <c r="D12" s="21">
        <v>2000</v>
      </c>
      <c r="E12" s="21"/>
      <c r="F12" s="12">
        <f t="shared" si="0"/>
        <v>2000</v>
      </c>
      <c r="G12" s="9">
        <f t="shared" si="1"/>
        <v>0.2622039553466664</v>
      </c>
      <c r="I12" s="28">
        <v>10</v>
      </c>
      <c r="J12" s="27" t="s">
        <v>6</v>
      </c>
    </row>
    <row r="13" spans="1:10" s="10" customFormat="1" ht="12">
      <c r="A13" s="8">
        <v>21</v>
      </c>
      <c r="B13" s="20">
        <v>297298.326</v>
      </c>
      <c r="C13" s="20">
        <v>265710.5</v>
      </c>
      <c r="D13" s="12">
        <v>3</v>
      </c>
      <c r="E13" s="12"/>
      <c r="F13" s="12">
        <f t="shared" si="0"/>
        <v>3</v>
      </c>
      <c r="G13" s="9">
        <f t="shared" si="1"/>
        <v>1.1290483439683415E-05</v>
      </c>
      <c r="I13" s="28">
        <v>11</v>
      </c>
      <c r="J13" s="27" t="s">
        <v>22</v>
      </c>
    </row>
    <row r="14" spans="1:10" s="10" customFormat="1" ht="12">
      <c r="A14" s="8">
        <v>30</v>
      </c>
      <c r="B14" s="20">
        <v>0.03</v>
      </c>
      <c r="C14" s="20">
        <v>0</v>
      </c>
      <c r="D14" s="12">
        <v>0</v>
      </c>
      <c r="E14" s="12"/>
      <c r="F14" s="12">
        <f t="shared" si="0"/>
        <v>0</v>
      </c>
      <c r="G14" s="9" t="e">
        <f t="shared" si="1"/>
        <v>#DIV/0!</v>
      </c>
      <c r="I14" s="28">
        <v>12</v>
      </c>
      <c r="J14" s="27" t="s">
        <v>17</v>
      </c>
    </row>
    <row r="15" spans="1:10" s="10" customFormat="1" ht="12">
      <c r="A15" s="8">
        <v>40</v>
      </c>
      <c r="B15" s="20">
        <v>1221.663</v>
      </c>
      <c r="C15" s="20">
        <v>611.26</v>
      </c>
      <c r="D15" s="12">
        <v>511</v>
      </c>
      <c r="E15" s="12"/>
      <c r="F15" s="12">
        <f t="shared" si="0"/>
        <v>511</v>
      </c>
      <c r="G15" s="9">
        <f t="shared" si="1"/>
        <v>0.8359781435068547</v>
      </c>
      <c r="I15" s="28">
        <v>13</v>
      </c>
      <c r="J15" s="27" t="s">
        <v>8</v>
      </c>
    </row>
    <row r="16" spans="1:10" s="10" customFormat="1" ht="12">
      <c r="A16" s="8">
        <v>41</v>
      </c>
      <c r="B16" s="20">
        <v>10405.781</v>
      </c>
      <c r="C16" s="20">
        <v>10515</v>
      </c>
      <c r="D16" s="12">
        <v>11015</v>
      </c>
      <c r="E16" s="12"/>
      <c r="F16" s="12">
        <f t="shared" si="0"/>
        <v>11015</v>
      </c>
      <c r="G16" s="9">
        <f t="shared" si="1"/>
        <v>1.0475511174512602</v>
      </c>
      <c r="I16" s="28">
        <v>14</v>
      </c>
      <c r="J16" s="27" t="s">
        <v>29</v>
      </c>
    </row>
    <row r="17" spans="1:10" s="10" customFormat="1" ht="12">
      <c r="A17" s="8">
        <v>50</v>
      </c>
      <c r="B17" s="20">
        <v>86551.74906</v>
      </c>
      <c r="C17" s="20">
        <v>68075.67</v>
      </c>
      <c r="D17" s="12">
        <v>46983.48</v>
      </c>
      <c r="E17" s="12"/>
      <c r="F17" s="12">
        <f t="shared" si="0"/>
        <v>46983.48</v>
      </c>
      <c r="G17" s="9">
        <f t="shared" si="1"/>
        <v>0.6901655172839284</v>
      </c>
      <c r="I17" s="28">
        <v>15</v>
      </c>
      <c r="J17" s="27" t="s">
        <v>19</v>
      </c>
    </row>
    <row r="18" spans="1:10" s="10" customFormat="1" ht="12">
      <c r="A18" s="8">
        <v>60</v>
      </c>
      <c r="B18" s="20">
        <v>53775.4016</v>
      </c>
      <c r="C18" s="20">
        <v>15</v>
      </c>
      <c r="D18" s="12">
        <v>15</v>
      </c>
      <c r="E18" s="12"/>
      <c r="F18" s="12">
        <f t="shared" si="0"/>
        <v>15</v>
      </c>
      <c r="G18" s="9">
        <f t="shared" si="1"/>
        <v>1</v>
      </c>
      <c r="I18" s="28">
        <v>16</v>
      </c>
      <c r="J18" s="27" t="s">
        <v>14</v>
      </c>
    </row>
    <row r="19" spans="1:10" s="10" customFormat="1" ht="12">
      <c r="A19" s="8">
        <v>61</v>
      </c>
      <c r="B19" s="20">
        <v>57.6</v>
      </c>
      <c r="C19" s="20">
        <v>2988</v>
      </c>
      <c r="D19" s="12">
        <v>0</v>
      </c>
      <c r="E19" s="12"/>
      <c r="F19" s="12">
        <f t="shared" si="0"/>
        <v>0</v>
      </c>
      <c r="G19" s="9">
        <f t="shared" si="1"/>
        <v>0</v>
      </c>
      <c r="I19" s="28">
        <v>19</v>
      </c>
      <c r="J19" s="27" t="s">
        <v>21</v>
      </c>
    </row>
    <row r="20" spans="1:10" s="10" customFormat="1" ht="12">
      <c r="A20" s="8">
        <v>70</v>
      </c>
      <c r="B20" s="20">
        <v>627525.26567</v>
      </c>
      <c r="C20" s="20">
        <v>581498.69</v>
      </c>
      <c r="D20" s="12">
        <v>559434.2</v>
      </c>
      <c r="E20" s="12">
        <v>1458</v>
      </c>
      <c r="F20" s="12">
        <f t="shared" si="0"/>
        <v>560892.2</v>
      </c>
      <c r="G20" s="9">
        <f t="shared" si="1"/>
        <v>0.96456313598918</v>
      </c>
      <c r="I20" s="28">
        <v>20</v>
      </c>
      <c r="J20" s="27" t="s">
        <v>30</v>
      </c>
    </row>
    <row r="21" spans="1:10" s="10" customFormat="1" ht="12">
      <c r="A21" s="8">
        <v>71</v>
      </c>
      <c r="B21" s="20">
        <v>291.703</v>
      </c>
      <c r="C21" s="20">
        <v>260</v>
      </c>
      <c r="D21" s="12">
        <v>180</v>
      </c>
      <c r="E21" s="12"/>
      <c r="F21" s="12">
        <f t="shared" si="0"/>
        <v>180</v>
      </c>
      <c r="G21" s="9">
        <f t="shared" si="1"/>
        <v>0.6923076923076923</v>
      </c>
      <c r="I21" s="28">
        <v>21</v>
      </c>
      <c r="J21" s="27" t="s">
        <v>10</v>
      </c>
    </row>
    <row r="22" spans="1:10" s="10" customFormat="1" ht="12">
      <c r="A22" s="8">
        <v>90</v>
      </c>
      <c r="B22" s="20">
        <v>10688.365</v>
      </c>
      <c r="C22" s="20">
        <v>8548</v>
      </c>
      <c r="D22" s="12">
        <v>72003</v>
      </c>
      <c r="E22" s="12"/>
      <c r="F22" s="12">
        <f t="shared" si="0"/>
        <v>72003</v>
      </c>
      <c r="G22" s="9">
        <f t="shared" si="1"/>
        <v>8.42337388862892</v>
      </c>
      <c r="I22" s="28">
        <v>30</v>
      </c>
      <c r="J22" s="27" t="s">
        <v>15</v>
      </c>
    </row>
    <row r="23" spans="1:10" s="10" customFormat="1" ht="12">
      <c r="A23" s="8">
        <v>91</v>
      </c>
      <c r="B23" s="20">
        <v>68645.09733</v>
      </c>
      <c r="C23" s="20">
        <v>69963.3</v>
      </c>
      <c r="D23" s="12">
        <v>0</v>
      </c>
      <c r="E23" s="12"/>
      <c r="F23" s="12">
        <f t="shared" si="0"/>
        <v>0</v>
      </c>
      <c r="G23" s="9">
        <f t="shared" si="1"/>
        <v>0</v>
      </c>
      <c r="I23" s="28">
        <v>40</v>
      </c>
      <c r="J23" s="27" t="s">
        <v>12</v>
      </c>
    </row>
    <row r="24" spans="1:10" s="13" customFormat="1" ht="12">
      <c r="A24" s="18" t="s">
        <v>4</v>
      </c>
      <c r="B24" s="19">
        <f>SUM(B4:B23)</f>
        <v>1186322.13275</v>
      </c>
      <c r="C24" s="19">
        <f>SUM(C4:C23)</f>
        <v>1028959.54</v>
      </c>
      <c r="D24" s="19">
        <f>SUM(D4:D23)</f>
        <v>700773.08</v>
      </c>
      <c r="E24" s="19">
        <f>SUM(E4:E23)</f>
        <v>1458</v>
      </c>
      <c r="F24" s="19">
        <f>SUM(F4:F23)</f>
        <v>702231.08</v>
      </c>
      <c r="G24" s="22">
        <f t="shared" si="1"/>
        <v>0.6824671454039873</v>
      </c>
      <c r="I24" s="28">
        <v>41</v>
      </c>
      <c r="J24" s="27" t="s">
        <v>7</v>
      </c>
    </row>
    <row r="25" spans="1:10" s="13" customFormat="1" ht="12">
      <c r="A25" s="11"/>
      <c r="B25" s="12"/>
      <c r="C25" s="12"/>
      <c r="D25" s="12"/>
      <c r="E25" s="12"/>
      <c r="F25" s="12"/>
      <c r="G25" s="12"/>
      <c r="I25" s="28">
        <v>50</v>
      </c>
      <c r="J25" s="27" t="s">
        <v>31</v>
      </c>
    </row>
    <row r="26" spans="1:10" s="10" customFormat="1" ht="12">
      <c r="A26" s="8" t="s">
        <v>2</v>
      </c>
      <c r="B26" s="9">
        <v>-51386.13</v>
      </c>
      <c r="C26" s="9">
        <v>86415.05</v>
      </c>
      <c r="D26" s="12">
        <v>0</v>
      </c>
      <c r="E26" s="12">
        <v>50676.22</v>
      </c>
      <c r="F26" s="12">
        <f aca="true" t="shared" si="2" ref="F26:F36">SUM(D26:E26)</f>
        <v>50676.22</v>
      </c>
      <c r="G26" s="9">
        <f t="shared" si="1"/>
        <v>0.5864281742589977</v>
      </c>
      <c r="I26" s="28">
        <v>60</v>
      </c>
      <c r="J26" s="27" t="s">
        <v>20</v>
      </c>
    </row>
    <row r="27" spans="1:10" s="10" customFormat="1" ht="12">
      <c r="A27" s="8" t="s">
        <v>2</v>
      </c>
      <c r="B27" s="9">
        <v>0</v>
      </c>
      <c r="C27" s="9">
        <v>200</v>
      </c>
      <c r="D27" s="12">
        <v>-1000</v>
      </c>
      <c r="E27" s="12">
        <v>1000</v>
      </c>
      <c r="F27" s="12">
        <f t="shared" si="2"/>
        <v>0</v>
      </c>
      <c r="G27" s="9">
        <f t="shared" si="1"/>
        <v>0</v>
      </c>
      <c r="I27" s="28">
        <v>61</v>
      </c>
      <c r="J27" s="27" t="s">
        <v>9</v>
      </c>
    </row>
    <row r="28" spans="1:10" s="10" customFormat="1" ht="12">
      <c r="A28" s="8" t="s">
        <v>2</v>
      </c>
      <c r="B28" s="9">
        <v>0</v>
      </c>
      <c r="C28" s="9">
        <v>-1000</v>
      </c>
      <c r="D28" s="12">
        <v>-1000</v>
      </c>
      <c r="E28" s="12">
        <v>1000</v>
      </c>
      <c r="F28" s="12">
        <f t="shared" si="2"/>
        <v>0</v>
      </c>
      <c r="G28" s="9">
        <f t="shared" si="1"/>
        <v>0</v>
      </c>
      <c r="I28" s="28">
        <v>70</v>
      </c>
      <c r="J28" s="27" t="s">
        <v>18</v>
      </c>
    </row>
    <row r="29" spans="1:10" s="10" customFormat="1" ht="12">
      <c r="A29" s="8" t="s">
        <v>2</v>
      </c>
      <c r="B29" s="9">
        <v>0</v>
      </c>
      <c r="C29" s="9">
        <v>1049.7</v>
      </c>
      <c r="D29" s="12">
        <v>-1000</v>
      </c>
      <c r="E29" s="12">
        <v>1000</v>
      </c>
      <c r="F29" s="12">
        <f t="shared" si="2"/>
        <v>0</v>
      </c>
      <c r="G29" s="9">
        <f t="shared" si="1"/>
        <v>0</v>
      </c>
      <c r="I29" s="28">
        <v>71</v>
      </c>
      <c r="J29" s="27" t="s">
        <v>11</v>
      </c>
    </row>
    <row r="30" spans="1:10" s="14" customFormat="1" ht="12">
      <c r="A30" s="15" t="s">
        <v>2</v>
      </c>
      <c r="B30" s="16">
        <v>0</v>
      </c>
      <c r="C30" s="16">
        <v>-94</v>
      </c>
      <c r="D30" s="21">
        <v>-1394</v>
      </c>
      <c r="E30" s="21"/>
      <c r="F30" s="12">
        <f t="shared" si="2"/>
        <v>-1394</v>
      </c>
      <c r="G30" s="9">
        <f t="shared" si="1"/>
        <v>14.829787234042554</v>
      </c>
      <c r="I30" s="28">
        <v>90</v>
      </c>
      <c r="J30" s="27" t="s">
        <v>32</v>
      </c>
    </row>
    <row r="31" spans="1:10" s="10" customFormat="1" ht="12">
      <c r="A31" s="8" t="s">
        <v>2</v>
      </c>
      <c r="B31" s="9">
        <v>0</v>
      </c>
      <c r="C31" s="9">
        <v>1400</v>
      </c>
      <c r="D31" s="12">
        <v>0</v>
      </c>
      <c r="E31" s="12"/>
      <c r="F31" s="12">
        <f t="shared" si="2"/>
        <v>0</v>
      </c>
      <c r="G31" s="9">
        <f t="shared" si="1"/>
        <v>0</v>
      </c>
      <c r="I31" s="28">
        <v>91</v>
      </c>
      <c r="J31" s="27" t="s">
        <v>13</v>
      </c>
    </row>
    <row r="32" spans="1:7" s="10" customFormat="1" ht="12">
      <c r="A32" s="8" t="s">
        <v>2</v>
      </c>
      <c r="B32" s="9">
        <v>0</v>
      </c>
      <c r="C32" s="9">
        <v>8935</v>
      </c>
      <c r="D32" s="12">
        <v>0</v>
      </c>
      <c r="E32" s="12"/>
      <c r="F32" s="12">
        <f t="shared" si="2"/>
        <v>0</v>
      </c>
      <c r="G32" s="9">
        <f t="shared" si="1"/>
        <v>0</v>
      </c>
    </row>
    <row r="33" spans="1:7" s="10" customFormat="1" ht="12">
      <c r="A33" s="8" t="s">
        <v>2</v>
      </c>
      <c r="B33" s="9">
        <v>0</v>
      </c>
      <c r="C33" s="9">
        <v>-2252.7</v>
      </c>
      <c r="D33" s="12">
        <v>-2027.5</v>
      </c>
      <c r="E33" s="12"/>
      <c r="F33" s="12">
        <v>-2227.5</v>
      </c>
      <c r="G33" s="9">
        <f t="shared" si="1"/>
        <v>0.9888134238913305</v>
      </c>
    </row>
    <row r="34" spans="1:7" s="10" customFormat="1" ht="12">
      <c r="A34" s="8" t="s">
        <v>2</v>
      </c>
      <c r="B34" s="9">
        <v>0</v>
      </c>
      <c r="C34" s="9">
        <v>2252.7</v>
      </c>
      <c r="D34" s="12">
        <v>2027.5</v>
      </c>
      <c r="E34" s="12"/>
      <c r="F34" s="12">
        <v>2227.5</v>
      </c>
      <c r="G34" s="9">
        <f t="shared" si="1"/>
        <v>0.9888134238913305</v>
      </c>
    </row>
    <row r="35" spans="1:7" s="10" customFormat="1" ht="12">
      <c r="A35" s="8" t="s">
        <v>2</v>
      </c>
      <c r="B35" s="9">
        <v>0</v>
      </c>
      <c r="C35" s="16">
        <v>754.166</v>
      </c>
      <c r="D35" s="21">
        <v>527</v>
      </c>
      <c r="E35" s="21"/>
      <c r="F35" s="12">
        <f t="shared" si="2"/>
        <v>527</v>
      </c>
      <c r="G35" s="9">
        <f t="shared" si="1"/>
        <v>0.6987851480973685</v>
      </c>
    </row>
    <row r="36" spans="1:7" s="10" customFormat="1" ht="12">
      <c r="A36" s="8" t="s">
        <v>2</v>
      </c>
      <c r="B36" s="9">
        <v>-1012</v>
      </c>
      <c r="C36" s="9">
        <v>-1012</v>
      </c>
      <c r="D36" s="12">
        <v>-1012</v>
      </c>
      <c r="E36" s="12"/>
      <c r="F36" s="12">
        <f t="shared" si="2"/>
        <v>-1012</v>
      </c>
      <c r="G36" s="9">
        <f t="shared" si="1"/>
        <v>1</v>
      </c>
    </row>
    <row r="37" spans="1:7" s="13" customFormat="1" ht="12">
      <c r="A37" s="18" t="s">
        <v>3</v>
      </c>
      <c r="B37" s="19">
        <f>SUM(B26:B36)</f>
        <v>-52398.13</v>
      </c>
      <c r="C37" s="19">
        <f>SUM(C26:C36)</f>
        <v>96647.916</v>
      </c>
      <c r="D37" s="19">
        <f>SUM(D26:D36)</f>
        <v>-4879</v>
      </c>
      <c r="E37" s="19">
        <f>SUM(E26:E36)</f>
        <v>53676.22</v>
      </c>
      <c r="F37" s="19">
        <f>SUM(F26:F36)</f>
        <v>48797.22</v>
      </c>
      <c r="G37" s="22">
        <f t="shared" si="1"/>
        <v>0.5048967636301646</v>
      </c>
    </row>
    <row r="38" spans="1:7" s="13" customFormat="1" ht="12">
      <c r="A38" s="11"/>
      <c r="B38" s="12"/>
      <c r="C38" s="12"/>
      <c r="D38" s="12"/>
      <c r="E38" s="12"/>
      <c r="F38" s="12"/>
      <c r="G38" s="12"/>
    </row>
    <row r="39" spans="1:7" s="13" customFormat="1" ht="12">
      <c r="A39" s="18" t="s">
        <v>1</v>
      </c>
      <c r="B39" s="19">
        <f>SUM(B37,B24)</f>
        <v>1133924.0027500002</v>
      </c>
      <c r="C39" s="19">
        <f>SUM(C37,C24)</f>
        <v>1125607.456</v>
      </c>
      <c r="D39" s="19">
        <f>SUM(D37,D24)</f>
        <v>695894.08</v>
      </c>
      <c r="E39" s="19">
        <f>SUM(E37,E24)</f>
        <v>55134.22</v>
      </c>
      <c r="F39" s="19">
        <f>SUM(F37,F24)</f>
        <v>751028.2999999999</v>
      </c>
      <c r="G39" s="22">
        <f t="shared" si="1"/>
        <v>0.6672204381702318</v>
      </c>
    </row>
    <row r="40" spans="2:3" ht="12.75">
      <c r="B40" s="3"/>
      <c r="C40" s="3"/>
    </row>
    <row r="41" spans="1:7" ht="12.75">
      <c r="A41" s="7"/>
      <c r="B41" s="6"/>
      <c r="C41" s="6"/>
      <c r="D41" s="7"/>
      <c r="E41" s="7"/>
      <c r="F41" s="7"/>
      <c r="G41" s="6"/>
    </row>
  </sheetData>
  <sheetProtection/>
  <printOptions horizontalCentered="1"/>
  <pageMargins left="0.984251968503937" right="0.984251968503937" top="0.7874015748031497" bottom="0.7874015748031497" header="0.5118110236220472" footer="0.5118110236220472"/>
  <pageSetup firstPageNumber="15" useFirstPageNumber="1" horizontalDpi="300" verticalDpi="300" orientation="landscape" paperSize="9" r:id="rId1"/>
  <headerFooter alignWithMargins="0">
    <oddHeader>&amp;RPříloha č. 3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Neckař</dc:creator>
  <cp:keywords/>
  <dc:description/>
  <cp:lastModifiedBy>Your User Name</cp:lastModifiedBy>
  <cp:lastPrinted>2011-11-21T06:58:09Z</cp:lastPrinted>
  <dcterms:created xsi:type="dcterms:W3CDTF">2003-10-02T04:51:57Z</dcterms:created>
  <dcterms:modified xsi:type="dcterms:W3CDTF">2011-11-21T06:58:19Z</dcterms:modified>
  <cp:category/>
  <cp:version/>
  <cp:contentType/>
  <cp:contentStatus/>
</cp:coreProperties>
</file>