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75" windowHeight="870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<sst xmlns="http://schemas.openxmlformats.org/spreadsheetml/2006/main" count="62" uniqueCount="62">
  <si>
    <t>Kapitola</t>
  </si>
  <si>
    <t>Organizace</t>
  </si>
  <si>
    <t>ODPA</t>
  </si>
  <si>
    <t>Položka</t>
  </si>
  <si>
    <t>UZ</t>
  </si>
  <si>
    <t>Tis. Kč</t>
  </si>
  <si>
    <t>Text - důvod</t>
  </si>
  <si>
    <t>Celkem kapitola 13 - Městská policie</t>
  </si>
  <si>
    <t>Celkem</t>
  </si>
  <si>
    <t>Celkem kapitola 71 - Sociální fond</t>
  </si>
  <si>
    <t>Celkem kapitola 41 - Doprava</t>
  </si>
  <si>
    <t>Celkem kapitola 10 - Kancelář starosty</t>
  </si>
  <si>
    <t>Dopravní obsluha území - MHD</t>
  </si>
  <si>
    <t xml:space="preserve">Navýšení nákupu výstroje je navrhováno pro zajištění pravidelné obměny výstrojních součástek. Cena těchto součástek každoročně narůstá cca 10%, u některých je zvýšení až o 30%, zejména u součástek, které jsou kvalitnější. Dále je také nutná postupná obměna  bund strážníků pro  přechodné období opatřené reflexními prvky.
Pro nové strážníky je potřeba zajistit kompletní výstrojní součástky pro zajištění přímého výkonu hlídkové služby a dovybavení strážníků okrskové služby. Náklady na výstroj pro nové strážníky činí 25.000 Kč.
</t>
  </si>
  <si>
    <t>Navýšení je nutné z důvodu zabezpečení  chodu městské policie, zejména  úhrad poskytovaných služeb (odvozy podnapilých osob na protitoxikomanickou stanici do olomoucké nemocnice).Tyto úhrady jsou poté zařazeny jako pohledávky  města a postupně vymáhány, nicméně v běžném roce dochází k zatěžování této položky v rozpočtu v kapitole 13.</t>
  </si>
  <si>
    <t>Navýšení je nutné z důvodu zabezpečení  chodu městské policie, zejména provozu MKDS, vozového parku MP a provozních záležitostí budovy Havlíčkova 4.V roce 2010 bylo vynaloženo na kompletní údržbu a zajištění provozu kamerového systému města téměř 177 tis Kč. V případě nedostatku finančních prostředků na  opravy MKDS nebudeme schopni zajistit funkčnost  kamerového systému.</t>
  </si>
  <si>
    <t>Celkem kapitola 20 - Školství, kultura a sport</t>
  </si>
  <si>
    <t>Jesle – příspěvek na provoz (navýšena položka - spotřeba materiálu a ostatní služby z důvodu navýšení kapacity Jeslí).</t>
  </si>
  <si>
    <t>Celkem kapitola 21 - Sociální věci</t>
  </si>
  <si>
    <t>Celkem kapitola 40 - Životní prostředí</t>
  </si>
  <si>
    <t>DHDM - realizace dotační akce "Rekonstrukce zámku v Prostějově pro potřeby výuky ZUŠ V.Ambrose" - projektu pro provádění stavby, části F - vybavení interiérů se jedná o vybavení společenského sálu křesly (72 ks) a šaten uzamykatelnými šatními skříněmi  na čelní straně doplněnými lavičkou na sezení (16 ks).</t>
  </si>
  <si>
    <t>Výdaje nad stanovený koeficient 0,9 ve výši 12.092,99 tis. Kč jsou potřebné pro zajištění služeb v rozsahu stanoveném Smlouvou pro správu, provoz a údržbu městského majetku a zajišťování dalších veřejně prospěšných služeb, kterou město Prostějov uzavřelo se společností .A.S.A. TS Prostějov, s.r.o.</t>
  </si>
  <si>
    <t>Požadavek na částku 3.558,4 tis. Kč vychází z ceny za správu, provoz a údržbu nemovitostí na základě smluvní ceny pro rok 2011 dle Přílohy ke smlouvě pro správu, provoz a údržbu městského majetku a výkon dalších práv a povinností uzavřené s Domovní správou Prostějov, s.r.o. Výdaje na služby (teplo a výkon dalších práv a povinností uzavřené s Domovní správou Prostějov, s.r.o. Výdaje na služby (teplo a TUV, vodné a stočné) zahrnují vliv navýšení sazby DPH z 10 na 14 %. V návrhu rozpočtu byly vyčísleny náklady dané koeficientem 0,9.</t>
  </si>
  <si>
    <t xml:space="preserve">Požadavek na částku 700 tis. Kč vychází z úkolu z PV č. 20/1 - Oprava děts. hřiště Studentská 8 a 10: Jedná se opravu DH - dopadová plocha, doplnění herního zařízení, zpevněné plochy, úprava terénu (500 tis. Kč) a oplocení vč. branek (200 tis. Kč). </t>
  </si>
  <si>
    <t>MŠ PV, Šárka pro pracoviště v ul. Dvořákova na dovybavení nově otevřené třídy, v současné době proviz. stav.</t>
  </si>
  <si>
    <t>MŠ PV, Moravská ul. 30 pro pracoviště v ul. Raisova na dovybavení  třídy s rozšířenou kapacitou dětí.</t>
  </si>
  <si>
    <t>ZŠ a MŠ PV, Palackého tř. 14 pro pracoviště mateřské školy v Čechovicích na dovybavení  třídy s rozšířenou kapacitou dětí.</t>
  </si>
  <si>
    <t>ZŠ a MŠ PV, Melantrichova ul. 60 pro pracoviště mateřské školy v ul. Fanderlíkova na dovybavení  třídy s rozšířenou kapacitou dětí.</t>
  </si>
  <si>
    <t>ZUŠ Vl. Ambrose PV, na vybavení učeben po přestěhování do budovy prostějovského zámku.</t>
  </si>
  <si>
    <r>
      <rPr>
        <b/>
        <sz val="8"/>
        <rFont val="Times New Roman"/>
        <family val="1"/>
      </rPr>
      <t xml:space="preserve">Rekreace </t>
    </r>
    <r>
      <rPr>
        <sz val="8"/>
        <rFont val="Times New Roman"/>
        <family val="1"/>
      </rPr>
      <t xml:space="preserve">
Při sestavování návrhu rozpočtu sociálního fondu na rok 2012 podle stanoveného koeficientu 0,9 a při pokrytí všech obligatorních výdajů z kolektivní smlouvy došlo ke  snížení finančních prostředků na položce rekreace oproti roku 2011 o 100.000,- Kč.
</t>
    </r>
  </si>
  <si>
    <t>Díky tomu, že město pořádá nebo se podílí na organizaci stále narůstajícího počtu společenských akcí, je potřeba tyto položky navýšit nad koeficient 0,9.</t>
  </si>
  <si>
    <t>Celkem kapitola 50 -Správa a nakládání s majetkem města</t>
  </si>
  <si>
    <t>Celkem kapitola 90 - Správa a údržba majetku města</t>
  </si>
  <si>
    <t>Komise projektu ZM a místní Agenda 21</t>
  </si>
  <si>
    <t>Komise pro výchovu a vzdělávání</t>
  </si>
  <si>
    <t>Grantový systém</t>
  </si>
  <si>
    <t>Kulturní komise</t>
  </si>
  <si>
    <t>Komise pro mládež a tělovýchovu</t>
  </si>
  <si>
    <t>Komise sociální a zdravotní</t>
  </si>
  <si>
    <t>Nerozdělená VFP pro sociální účely</t>
  </si>
  <si>
    <t>Komise životního prostředí</t>
  </si>
  <si>
    <t>Komise prevence kriminality</t>
  </si>
  <si>
    <t xml:space="preserve">5223
</t>
  </si>
  <si>
    <t>Při účasti na celostátním Programu regenerace MPZ a MPR je v Zásadách pro užití a alokaci finanční podpory z Programu stanovena podmínka přiměřené účasti na obnově kulturní památky, tzn. mimo jiné finanční podíl města při obnově památek jinými vlastníky (trojstranné financování stát – město – vlastník). Za tím účelem je do rozpočtu města navržena částka na pokrytí stanovených podílů</t>
  </si>
  <si>
    <t>Celkem kapitola 61 - Stavební úřad</t>
  </si>
  <si>
    <t>Rozpuštění VFP do kapitol</t>
  </si>
  <si>
    <t>Celkem kapitola 70 - Finanční</t>
  </si>
  <si>
    <t>Nerozdělená VFP</t>
  </si>
  <si>
    <t>Snížení rezervy pro škodní a havarijní události</t>
  </si>
  <si>
    <t>Výtěžek z VHP (vazba na příjmy rozpočtu)</t>
  </si>
  <si>
    <t xml:space="preserve">Kultura, tělovýchova
Při sestavování návrhu rozpočtu sociálního fondu na rok 2012 podle stanoveného koeficientu 0,9 a při pokrytí všech obligatorních výdajů z kolektivní smlouvy činí rozpočet položky kultura a tělovýchova 0,- Kč.
</t>
  </si>
  <si>
    <t>OSSP (azylová centra)</t>
  </si>
  <si>
    <t>Strategické sporty (BK, LHK, DTJ, VK, MF)</t>
  </si>
  <si>
    <t>Posílení položky o částku 10 tis. je nutné pro zabezpečení úhrady cestovného strážníků, kteří budou vysláni na prolongační zkoušky k prodloužení osvědčení k plnění stanovených odborných předpokladů.</t>
  </si>
  <si>
    <t>Navýšení položky je nutné pro zabezpečení provozu městské policie, nákupu drobného materiálů z důvodu předpokládaného navýšení nákladů v roce 2012 (DPH a zvýšení cen).</t>
  </si>
  <si>
    <t xml:space="preserve">V rámci přednášek skupiny prevence městské policie byla v minulosti vytvořena řada preventivních materiálů a didakticko-pedagogických pomůcek. V předchozích letech byly tyto tiskoviny řešeny s použitím státní dotace  MVČR. V současné době tyto aktivity již nejsou MVČR podporovány  a  vyvstává potřeba tyto preventivní materiály doplnit a obměnit tak, aby  byla zachována  vysoká  úroveň přednáškové činnosti na základních a mateřských školách.
</t>
  </si>
  <si>
    <t xml:space="preserve">Požadavek na částku 1,1 mil. Kč vychází z úkolu z PV č. 32/2 - Oprava děts. hřiště  Tylova - Dobrovského: Jedná se o likvidaci stávající betonové zídky, schůdků, asfaltové plochy, uložení odpadu (250 tis. Kč) a o opravu hřiště - dopadová plocha, oplocení vč. branek, herní zařízení, mobiliář, zpevněné plochy, úprava terénu (850 tis. Kč). </t>
  </si>
  <si>
    <t>Tyto položky jsou vázány platnými smlouvami a proto nejdou krátit, aniž by to narušilo jejich fungování (vydávání Radničních listů, členské příspěvky, atp.). Hledání rezerv v rámci kapitoly by negativně ovlivnilo tvorbu a nákup propagačních předmětů, které jsou potřebné pro propagaci města.</t>
  </si>
  <si>
    <t>Neinvestiční výdaje doporučené zohlednit v návrhu rozpočtu</t>
  </si>
  <si>
    <t>Snížční rezervy RMP pro ROZOP</t>
  </si>
  <si>
    <t>V minulých letech proběhl tréninkový a vzdělávací program pro zajištění dobré úrovně komunikace strážníků městské policie v rámci „Community policing“ – vstřícné jednání s občany. V roce 2010 byla poskytnuta dotace a program mohl být úspěšně realizován. Další etapa v roce 2011 nebyla realizována pro nedostatek finančních prostředků.</t>
  </si>
  <si>
    <r>
      <rPr>
        <b/>
        <sz val="8"/>
        <rFont val="Times New Roman"/>
        <family val="1"/>
      </rPr>
      <t>Kolářovy sady</t>
    </r>
    <r>
      <rPr>
        <sz val="8"/>
        <rFont val="Times New Roman"/>
        <family val="1"/>
      </rPr>
      <t xml:space="preserve">
V roce 2008 byla uzavřená smlouva s firmou Ing. Libor Tandler se sídlem: Hněvotínská 26/493, 779 00 Olomouc, IČ: 73161918, na Regeneraci parku Kolářovy sady. V ceně byla zahrnuta položka za následnou péči, splatná až po 42 měsících po předání díla a po kontrole kvality výsadeb. V roce 2012 je tato částka splatná. Následná péče činí 362 790,- Kč včetně DPH.
</t>
    </r>
  </si>
</sst>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45">
    <font>
      <sz val="10"/>
      <name val="Times New Roman"/>
      <family val="0"/>
    </font>
    <font>
      <b/>
      <sz val="6"/>
      <name val="Times New Roman"/>
      <family val="1"/>
    </font>
    <font>
      <sz val="8"/>
      <name val="Times New Roman"/>
      <family val="1"/>
    </font>
    <font>
      <b/>
      <sz val="8"/>
      <name val="Times New Roman"/>
      <family val="1"/>
    </font>
    <font>
      <sz val="8"/>
      <name val="Times New Roman CE"/>
      <family val="0"/>
    </font>
    <font>
      <b/>
      <sz val="10"/>
      <name val="Times New Roman"/>
      <family val="1"/>
    </font>
    <font>
      <b/>
      <sz val="12"/>
      <name val="Times New Roman"/>
      <family val="1"/>
    </font>
    <font>
      <b/>
      <sz val="10"/>
      <name val="Times New Roman CE"/>
      <family val="0"/>
    </font>
    <font>
      <b/>
      <sz val="7"/>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color indexed="8"/>
      <name val="Times New Roman"/>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s>
  <borders count="3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thin"/>
      <bottom style="hair"/>
    </border>
    <border>
      <left style="hair"/>
      <right style="thin"/>
      <top style="thin"/>
      <bottom style="hair"/>
    </border>
    <border>
      <left style="hair"/>
      <right style="hair"/>
      <top style="hair"/>
      <bottom style="thin"/>
    </border>
    <border>
      <left style="thin"/>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hair"/>
      <right style="hair"/>
      <top>
        <color indexed="63"/>
      </top>
      <bottom style="hair"/>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hair"/>
      <top style="hair"/>
      <bottom style="thin"/>
    </border>
    <border>
      <left style="hair"/>
      <right style="thin"/>
      <top style="hair"/>
      <bottom style="thin"/>
    </border>
    <border>
      <left style="hair"/>
      <right style="thin"/>
      <top>
        <color indexed="63"/>
      </top>
      <bottom>
        <color indexed="63"/>
      </bottom>
    </border>
    <border>
      <left style="thin"/>
      <right style="hair"/>
      <top>
        <color indexed="63"/>
      </top>
      <bottom style="hair"/>
    </border>
    <border>
      <left style="hair"/>
      <right style="thin"/>
      <top>
        <color indexed="63"/>
      </top>
      <bottom style="hair"/>
    </border>
    <border>
      <left>
        <color indexed="63"/>
      </left>
      <right style="hair"/>
      <top style="thin"/>
      <bottom style="thin"/>
    </border>
    <border>
      <left style="hair"/>
      <right style="thin"/>
      <top style="thin"/>
      <bottom>
        <color indexed="63"/>
      </bottom>
    </border>
    <border>
      <left style="hair"/>
      <right style="thin"/>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97">
    <xf numFmtId="0" fontId="0" fillId="0" borderId="0" xfId="0" applyAlignment="1">
      <alignment/>
    </xf>
    <xf numFmtId="0" fontId="2" fillId="0" borderId="10" xfId="0" applyFont="1" applyBorder="1" applyAlignment="1">
      <alignment horizontal="center" vertical="top"/>
    </xf>
    <xf numFmtId="0" fontId="2" fillId="0" borderId="11" xfId="0" applyFont="1" applyBorder="1" applyAlignment="1">
      <alignment horizontal="center" vertical="top" wrapText="1"/>
    </xf>
    <xf numFmtId="0" fontId="2" fillId="0" borderId="11" xfId="0" applyFont="1" applyBorder="1" applyAlignment="1">
      <alignment vertical="top" wrapText="1"/>
    </xf>
    <xf numFmtId="4" fontId="2" fillId="0" borderId="11" xfId="0" applyNumberFormat="1" applyFont="1" applyBorder="1" applyAlignment="1">
      <alignment horizontal="right" vertical="top" wrapText="1"/>
    </xf>
    <xf numFmtId="0" fontId="2" fillId="0" borderId="12" xfId="0" applyFont="1" applyBorder="1" applyAlignment="1">
      <alignment vertical="top" wrapText="1"/>
    </xf>
    <xf numFmtId="0" fontId="2" fillId="0" borderId="0" xfId="0" applyFont="1" applyBorder="1" applyAlignment="1">
      <alignment/>
    </xf>
    <xf numFmtId="0" fontId="3" fillId="0" borderId="0" xfId="0" applyFont="1" applyBorder="1" applyAlignment="1">
      <alignment/>
    </xf>
    <xf numFmtId="4" fontId="2" fillId="0" borderId="13" xfId="0" applyNumberFormat="1" applyFont="1" applyBorder="1" applyAlignment="1">
      <alignment horizontal="right" vertical="top" wrapText="1"/>
    </xf>
    <xf numFmtId="0" fontId="2" fillId="0" borderId="14" xfId="0" applyFont="1" applyBorder="1" applyAlignment="1">
      <alignment vertical="top" wrapText="1"/>
    </xf>
    <xf numFmtId="4" fontId="2" fillId="0" borderId="15" xfId="0" applyNumberFormat="1" applyFont="1" applyBorder="1" applyAlignment="1">
      <alignment horizontal="right" vertical="top" wrapText="1"/>
    </xf>
    <xf numFmtId="0" fontId="2" fillId="0" borderId="0" xfId="0" applyFont="1" applyFill="1" applyBorder="1" applyAlignment="1">
      <alignment/>
    </xf>
    <xf numFmtId="0" fontId="4" fillId="0" borderId="16" xfId="0" applyFont="1" applyBorder="1" applyAlignment="1">
      <alignment horizontal="center" vertical="top"/>
    </xf>
    <xf numFmtId="0" fontId="2" fillId="0" borderId="13" xfId="0" applyFont="1" applyBorder="1" applyAlignment="1">
      <alignment horizontal="center" vertical="top" wrapText="1"/>
    </xf>
    <xf numFmtId="0" fontId="2" fillId="0" borderId="17" xfId="0" applyFont="1" applyBorder="1" applyAlignment="1">
      <alignment horizontal="center" vertical="top"/>
    </xf>
    <xf numFmtId="0" fontId="2" fillId="0" borderId="0" xfId="0" applyFont="1" applyBorder="1" applyAlignment="1">
      <alignment horizontal="center"/>
    </xf>
    <xf numFmtId="4" fontId="2" fillId="0" borderId="0" xfId="0" applyNumberFormat="1" applyFont="1" applyBorder="1" applyAlignment="1">
      <alignment horizontal="right"/>
    </xf>
    <xf numFmtId="0" fontId="2" fillId="0" borderId="18" xfId="0" applyFont="1" applyBorder="1" applyAlignment="1">
      <alignment horizontal="left"/>
    </xf>
    <xf numFmtId="0" fontId="1" fillId="0" borderId="0" xfId="0" applyFont="1" applyBorder="1" applyAlignment="1">
      <alignment horizontal="center"/>
    </xf>
    <xf numFmtId="0" fontId="2" fillId="0" borderId="0" xfId="0" applyFont="1" applyBorder="1" applyAlignment="1">
      <alignment horizontal="left"/>
    </xf>
    <xf numFmtId="0" fontId="2" fillId="0" borderId="16" xfId="0" applyFont="1" applyBorder="1" applyAlignment="1">
      <alignment horizontal="center" vertical="top"/>
    </xf>
    <xf numFmtId="0" fontId="2" fillId="0" borderId="13" xfId="0" applyFont="1" applyBorder="1" applyAlignment="1">
      <alignment vertical="top" wrapText="1"/>
    </xf>
    <xf numFmtId="0" fontId="2" fillId="0" borderId="15" xfId="0" applyFont="1" applyBorder="1" applyAlignment="1">
      <alignment vertical="top" wrapText="1"/>
    </xf>
    <xf numFmtId="0" fontId="2" fillId="0" borderId="15" xfId="0" applyFont="1" applyBorder="1" applyAlignment="1">
      <alignment horizontal="center" vertical="top" wrapText="1"/>
    </xf>
    <xf numFmtId="0" fontId="4" fillId="0" borderId="10" xfId="0" applyFont="1" applyBorder="1" applyAlignment="1">
      <alignment horizontal="center" vertical="top"/>
    </xf>
    <xf numFmtId="4" fontId="2" fillId="0" borderId="19" xfId="0" applyNumberFormat="1" applyFont="1" applyBorder="1" applyAlignment="1">
      <alignment horizontal="right" vertical="top" wrapText="1"/>
    </xf>
    <xf numFmtId="0" fontId="2" fillId="0" borderId="10" xfId="0" applyFont="1" applyFill="1" applyBorder="1" applyAlignment="1">
      <alignment horizontal="center" vertical="top"/>
    </xf>
    <xf numFmtId="0" fontId="2" fillId="0" borderId="10" xfId="0" applyFont="1" applyFill="1" applyBorder="1" applyAlignment="1">
      <alignment horizontal="center" vertical="top" wrapText="1"/>
    </xf>
    <xf numFmtId="0" fontId="6" fillId="0" borderId="0" xfId="0" applyFont="1" applyBorder="1" applyAlignment="1">
      <alignment/>
    </xf>
    <xf numFmtId="0" fontId="2" fillId="0" borderId="0" xfId="0" applyFont="1" applyBorder="1" applyAlignment="1">
      <alignment horizontal="center" vertical="top"/>
    </xf>
    <xf numFmtId="0" fontId="2" fillId="0" borderId="19" xfId="0" applyFont="1" applyBorder="1" applyAlignment="1">
      <alignment horizontal="center" vertical="top" wrapText="1"/>
    </xf>
    <xf numFmtId="0" fontId="5" fillId="33" borderId="20" xfId="0" applyFont="1" applyFill="1" applyBorder="1" applyAlignment="1">
      <alignment horizontal="center" vertical="top"/>
    </xf>
    <xf numFmtId="0" fontId="5" fillId="33" borderId="21" xfId="0" applyFont="1" applyFill="1" applyBorder="1" applyAlignment="1">
      <alignment horizontal="center" vertical="top"/>
    </xf>
    <xf numFmtId="4" fontId="5" fillId="33" borderId="22" xfId="0" applyNumberFormat="1" applyFont="1" applyFill="1" applyBorder="1" applyAlignment="1">
      <alignment horizontal="right"/>
    </xf>
    <xf numFmtId="0" fontId="5" fillId="33" borderId="22" xfId="0" applyFont="1" applyFill="1" applyBorder="1" applyAlignment="1">
      <alignment horizontal="left"/>
    </xf>
    <xf numFmtId="0" fontId="5" fillId="33" borderId="23" xfId="0" applyFont="1" applyFill="1" applyBorder="1" applyAlignment="1">
      <alignment horizontal="center" vertical="top"/>
    </xf>
    <xf numFmtId="0" fontId="1" fillId="34" borderId="22" xfId="0" applyFont="1" applyFill="1" applyBorder="1" applyAlignment="1">
      <alignment horizontal="center" vertical="top"/>
    </xf>
    <xf numFmtId="0" fontId="1" fillId="34" borderId="22" xfId="0" applyFont="1" applyFill="1" applyBorder="1" applyAlignment="1">
      <alignment horizontal="center"/>
    </xf>
    <xf numFmtId="4" fontId="1" fillId="34" borderId="22" xfId="0" applyNumberFormat="1" applyFont="1" applyFill="1" applyBorder="1" applyAlignment="1">
      <alignment horizontal="center"/>
    </xf>
    <xf numFmtId="4" fontId="5" fillId="35" borderId="13" xfId="0" applyNumberFormat="1" applyFont="1" applyFill="1" applyBorder="1" applyAlignment="1">
      <alignment horizontal="right" vertical="top" wrapText="1"/>
    </xf>
    <xf numFmtId="0" fontId="5" fillId="35" borderId="22" xfId="0" applyFont="1" applyFill="1" applyBorder="1" applyAlignment="1">
      <alignment horizontal="left"/>
    </xf>
    <xf numFmtId="4" fontId="5" fillId="35" borderId="22" xfId="0" applyNumberFormat="1" applyFont="1" applyFill="1" applyBorder="1" applyAlignment="1">
      <alignment horizontal="right"/>
    </xf>
    <xf numFmtId="0" fontId="5" fillId="0" borderId="0" xfId="0" applyFont="1" applyBorder="1" applyAlignment="1">
      <alignment/>
    </xf>
    <xf numFmtId="4" fontId="5" fillId="35" borderId="22" xfId="0" applyNumberFormat="1" applyFont="1" applyFill="1" applyBorder="1" applyAlignment="1">
      <alignment vertical="top" wrapText="1"/>
    </xf>
    <xf numFmtId="0" fontId="0" fillId="0" borderId="0" xfId="0" applyFont="1" applyBorder="1" applyAlignment="1">
      <alignment/>
    </xf>
    <xf numFmtId="4" fontId="5" fillId="35" borderId="22" xfId="0" applyNumberFormat="1" applyFont="1" applyFill="1" applyBorder="1" applyAlignment="1">
      <alignment horizontal="right" vertical="top" wrapText="1"/>
    </xf>
    <xf numFmtId="0" fontId="5" fillId="35" borderId="22" xfId="0" applyFont="1" applyFill="1" applyBorder="1" applyAlignment="1">
      <alignment horizontal="left" vertical="top"/>
    </xf>
    <xf numFmtId="0" fontId="2" fillId="0" borderId="24" xfId="0" applyFont="1" applyFill="1" applyBorder="1" applyAlignment="1">
      <alignment horizontal="center" vertical="top" wrapText="1"/>
    </xf>
    <xf numFmtId="0" fontId="2" fillId="0" borderId="14" xfId="0" applyFont="1" applyBorder="1" applyAlignment="1">
      <alignment horizontal="left" vertical="top" wrapText="1"/>
    </xf>
    <xf numFmtId="0" fontId="2" fillId="0" borderId="25" xfId="0" applyFont="1" applyBorder="1" applyAlignment="1">
      <alignment vertical="top" wrapText="1"/>
    </xf>
    <xf numFmtId="0" fontId="2" fillId="0" borderId="26" xfId="0" applyFont="1" applyBorder="1" applyAlignment="1">
      <alignment horizontal="left" vertical="top" wrapText="1"/>
    </xf>
    <xf numFmtId="0" fontId="2" fillId="0" borderId="14" xfId="0" applyFont="1" applyBorder="1" applyAlignment="1">
      <alignment vertical="top" wrapText="1"/>
    </xf>
    <xf numFmtId="0" fontId="2" fillId="0" borderId="12" xfId="0" applyFont="1" applyBorder="1" applyAlignment="1">
      <alignment vertical="top" wrapText="1"/>
    </xf>
    <xf numFmtId="0" fontId="2" fillId="0" borderId="16" xfId="0" applyFont="1" applyFill="1" applyBorder="1" applyAlignment="1">
      <alignment horizontal="center" vertical="top"/>
    </xf>
    <xf numFmtId="0" fontId="44" fillId="0" borderId="11" xfId="0" applyFont="1" applyFill="1" applyBorder="1" applyAlignment="1">
      <alignment horizontal="center"/>
    </xf>
    <xf numFmtId="0" fontId="4" fillId="0" borderId="24" xfId="0" applyFont="1" applyBorder="1" applyAlignment="1">
      <alignment horizontal="center" vertical="top"/>
    </xf>
    <xf numFmtId="0" fontId="44" fillId="0" borderId="11" xfId="0" applyFont="1" applyFill="1" applyBorder="1" applyAlignment="1">
      <alignment horizontal="center" vertical="top"/>
    </xf>
    <xf numFmtId="0" fontId="2" fillId="0" borderId="27" xfId="0" applyFont="1" applyFill="1" applyBorder="1" applyAlignment="1">
      <alignment horizontal="center" vertical="top"/>
    </xf>
    <xf numFmtId="0" fontId="44" fillId="0" borderId="19" xfId="0" applyFont="1" applyFill="1" applyBorder="1" applyAlignment="1">
      <alignment horizontal="center"/>
    </xf>
    <xf numFmtId="0" fontId="2" fillId="0" borderId="16" xfId="0" applyFont="1" applyFill="1" applyBorder="1" applyAlignment="1">
      <alignment horizontal="center" vertical="top" wrapText="1"/>
    </xf>
    <xf numFmtId="0" fontId="2" fillId="0" borderId="24" xfId="0" applyFont="1" applyFill="1" applyBorder="1" applyAlignment="1">
      <alignment horizontal="center" vertical="top"/>
    </xf>
    <xf numFmtId="0" fontId="8" fillId="35" borderId="22" xfId="0" applyFont="1" applyFill="1" applyBorder="1" applyAlignment="1">
      <alignment horizontal="left" vertical="top"/>
    </xf>
    <xf numFmtId="0" fontId="8" fillId="35" borderId="22" xfId="0" applyFont="1" applyFill="1" applyBorder="1" applyAlignment="1">
      <alignment horizontal="left"/>
    </xf>
    <xf numFmtId="0" fontId="2" fillId="0" borderId="25" xfId="0" applyFont="1" applyBorder="1" applyAlignment="1">
      <alignment horizontal="left" vertical="top" wrapText="1"/>
    </xf>
    <xf numFmtId="0" fontId="2" fillId="0" borderId="11" xfId="0" applyFont="1" applyFill="1" applyBorder="1" applyAlignment="1">
      <alignment horizontal="center"/>
    </xf>
    <xf numFmtId="4" fontId="44" fillId="0" borderId="11" xfId="0" applyNumberFormat="1" applyFont="1" applyBorder="1" applyAlignment="1">
      <alignment/>
    </xf>
    <xf numFmtId="0" fontId="44" fillId="0" borderId="12" xfId="0" applyFont="1" applyBorder="1" applyAlignment="1">
      <alignment/>
    </xf>
    <xf numFmtId="0" fontId="2" fillId="0" borderId="27" xfId="0" applyFont="1" applyFill="1" applyBorder="1" applyAlignment="1">
      <alignment horizontal="center" vertical="top" wrapText="1"/>
    </xf>
    <xf numFmtId="0" fontId="2" fillId="0" borderId="19" xfId="0" applyFont="1" applyFill="1" applyBorder="1" applyAlignment="1">
      <alignment horizontal="center" vertical="top" wrapText="1"/>
    </xf>
    <xf numFmtId="4" fontId="2" fillId="0" borderId="19" xfId="0" applyNumberFormat="1" applyFont="1" applyFill="1" applyBorder="1" applyAlignment="1">
      <alignment horizontal="right" vertical="top" wrapText="1"/>
    </xf>
    <xf numFmtId="0" fontId="2" fillId="0" borderId="28" xfId="0" applyFont="1" applyBorder="1" applyAlignment="1">
      <alignment vertical="top" wrapText="1"/>
    </xf>
    <xf numFmtId="0" fontId="2" fillId="0" borderId="11" xfId="0" applyFont="1" applyFill="1" applyBorder="1" applyAlignment="1">
      <alignment horizontal="center" vertical="top" wrapText="1"/>
    </xf>
    <xf numFmtId="4" fontId="2" fillId="0" borderId="11" xfId="0" applyNumberFormat="1" applyFont="1" applyFill="1" applyBorder="1" applyAlignment="1">
      <alignment horizontal="right" vertical="top" wrapText="1"/>
    </xf>
    <xf numFmtId="0" fontId="2" fillId="0" borderId="15" xfId="0" applyFont="1" applyFill="1" applyBorder="1" applyAlignment="1">
      <alignment horizontal="center" vertical="top" wrapText="1"/>
    </xf>
    <xf numFmtId="4" fontId="2" fillId="0" borderId="15" xfId="0" applyNumberFormat="1" applyFont="1" applyFill="1" applyBorder="1" applyAlignment="1">
      <alignment horizontal="right" vertical="top" wrapText="1"/>
    </xf>
    <xf numFmtId="0" fontId="2" fillId="0" borderId="14" xfId="0" applyFont="1" applyFill="1" applyBorder="1" applyAlignment="1">
      <alignment horizontal="left" vertical="top"/>
    </xf>
    <xf numFmtId="4" fontId="5" fillId="33" borderId="22" xfId="0" applyNumberFormat="1" applyFont="1" applyFill="1" applyBorder="1" applyAlignment="1">
      <alignment horizontal="right" vertical="top" wrapText="1"/>
    </xf>
    <xf numFmtId="0" fontId="5" fillId="33" borderId="23" xfId="0" applyFont="1" applyFill="1" applyBorder="1" applyAlignment="1">
      <alignment horizontal="center" vertical="top" wrapText="1"/>
    </xf>
    <xf numFmtId="0" fontId="5" fillId="33" borderId="20" xfId="0" applyFont="1" applyFill="1" applyBorder="1" applyAlignment="1">
      <alignment horizontal="center" vertical="top" wrapText="1"/>
    </xf>
    <xf numFmtId="0" fontId="5" fillId="35" borderId="23" xfId="0" applyFont="1" applyFill="1" applyBorder="1" applyAlignment="1">
      <alignment horizontal="center" vertical="top" wrapText="1"/>
    </xf>
    <xf numFmtId="0" fontId="5" fillId="35" borderId="20" xfId="0" applyFont="1" applyFill="1" applyBorder="1" applyAlignment="1">
      <alignment horizontal="center" vertical="top" wrapText="1"/>
    </xf>
    <xf numFmtId="0" fontId="5" fillId="35" borderId="21" xfId="0" applyFont="1" applyFill="1" applyBorder="1" applyAlignment="1">
      <alignment horizontal="center" vertical="top" wrapText="1"/>
    </xf>
    <xf numFmtId="0" fontId="6" fillId="0" borderId="0" xfId="0" applyFont="1" applyBorder="1" applyAlignment="1">
      <alignment horizontal="left" vertical="top"/>
    </xf>
    <xf numFmtId="0" fontId="5" fillId="35" borderId="22" xfId="0" applyFont="1" applyFill="1" applyBorder="1" applyAlignment="1">
      <alignment horizontal="center" vertical="top"/>
    </xf>
    <xf numFmtId="0" fontId="5" fillId="35" borderId="23" xfId="0" applyFont="1" applyFill="1" applyBorder="1" applyAlignment="1">
      <alignment horizontal="center" vertical="top"/>
    </xf>
    <xf numFmtId="0" fontId="5" fillId="35" borderId="20" xfId="0" applyFont="1" applyFill="1" applyBorder="1" applyAlignment="1">
      <alignment horizontal="center" vertical="top"/>
    </xf>
    <xf numFmtId="0" fontId="5" fillId="35" borderId="29" xfId="0" applyFont="1" applyFill="1" applyBorder="1" applyAlignment="1">
      <alignment horizontal="center" vertical="top"/>
    </xf>
    <xf numFmtId="0" fontId="2" fillId="0" borderId="12" xfId="0" applyFont="1" applyBorder="1" applyAlignment="1">
      <alignment horizontal="left" vertical="top" wrapText="1"/>
    </xf>
    <xf numFmtId="0" fontId="2" fillId="0" borderId="14" xfId="0" applyNumberFormat="1" applyFont="1" applyBorder="1" applyAlignment="1">
      <alignment horizontal="left" vertical="top" wrapText="1"/>
    </xf>
    <xf numFmtId="0" fontId="2" fillId="0" borderId="12" xfId="0" applyNumberFormat="1" applyFont="1" applyBorder="1" applyAlignment="1">
      <alignment horizontal="left" vertical="top" wrapText="1"/>
    </xf>
    <xf numFmtId="0" fontId="5" fillId="35" borderId="21" xfId="0" applyFont="1" applyFill="1" applyBorder="1" applyAlignment="1">
      <alignment horizontal="center" vertical="top"/>
    </xf>
    <xf numFmtId="0" fontId="7" fillId="35" borderId="23" xfId="0" applyFont="1" applyFill="1" applyBorder="1" applyAlignment="1">
      <alignment horizontal="center" vertical="top"/>
    </xf>
    <xf numFmtId="0" fontId="7" fillId="35" borderId="20" xfId="0" applyFont="1" applyFill="1" applyBorder="1" applyAlignment="1">
      <alignment horizontal="center" vertical="top"/>
    </xf>
    <xf numFmtId="0" fontId="2" fillId="0" borderId="30" xfId="0" applyFont="1" applyBorder="1" applyAlignment="1">
      <alignment horizontal="left" vertical="top" wrapText="1"/>
    </xf>
    <xf numFmtId="0" fontId="2" fillId="0" borderId="26" xfId="0" applyFont="1" applyBorder="1" applyAlignment="1">
      <alignment horizontal="left" vertical="top" wrapText="1"/>
    </xf>
    <xf numFmtId="0" fontId="2" fillId="0" borderId="28" xfId="0" applyFont="1" applyBorder="1" applyAlignment="1">
      <alignment horizontal="left" vertical="top" wrapText="1"/>
    </xf>
    <xf numFmtId="0" fontId="2" fillId="0" borderId="31" xfId="0" applyFont="1" applyBorder="1" applyAlignment="1">
      <alignment horizontal="left" vertical="top"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2"/>
  <sheetViews>
    <sheetView tabSelected="1" zoomScalePageLayoutView="0" workbookViewId="0" topLeftCell="A1">
      <selection activeCell="A1" sqref="A1:G1"/>
    </sheetView>
  </sheetViews>
  <sheetFormatPr defaultColWidth="9.33203125" defaultRowHeight="12.75"/>
  <cols>
    <col min="1" max="1" width="8.5" style="14" customWidth="1"/>
    <col min="2" max="2" width="11.5" style="15" customWidth="1"/>
    <col min="3" max="3" width="6.66015625" style="15" customWidth="1"/>
    <col min="4" max="4" width="6.16015625" style="15" customWidth="1"/>
    <col min="5" max="5" width="3.66015625" style="15" customWidth="1"/>
    <col min="6" max="6" width="15.33203125" style="16" customWidth="1"/>
    <col min="7" max="7" width="42.33203125" style="17" customWidth="1"/>
    <col min="8" max="16384" width="9.33203125" style="6" customWidth="1"/>
  </cols>
  <sheetData>
    <row r="1" spans="1:7" s="28" customFormat="1" ht="15.75">
      <c r="A1" s="82" t="s">
        <v>58</v>
      </c>
      <c r="B1" s="82"/>
      <c r="C1" s="82"/>
      <c r="D1" s="82"/>
      <c r="E1" s="82"/>
      <c r="F1" s="82"/>
      <c r="G1" s="82"/>
    </row>
    <row r="2" spans="1:7" ht="11.25">
      <c r="A2" s="29"/>
      <c r="G2" s="19"/>
    </row>
    <row r="3" spans="1:7" s="18" customFormat="1" ht="9.75">
      <c r="A3" s="36" t="s">
        <v>0</v>
      </c>
      <c r="B3" s="37" t="s">
        <v>1</v>
      </c>
      <c r="C3" s="37" t="s">
        <v>2</v>
      </c>
      <c r="D3" s="37" t="s">
        <v>3</v>
      </c>
      <c r="E3" s="37" t="s">
        <v>4</v>
      </c>
      <c r="F3" s="38" t="s">
        <v>5</v>
      </c>
      <c r="G3" s="37" t="s">
        <v>6</v>
      </c>
    </row>
    <row r="4" spans="1:7" s="18" customFormat="1" ht="11.25" customHeight="1">
      <c r="A4" s="20">
        <v>10</v>
      </c>
      <c r="B4" s="13"/>
      <c r="C4" s="13">
        <v>3341</v>
      </c>
      <c r="D4" s="13">
        <v>5169</v>
      </c>
      <c r="E4" s="21"/>
      <c r="F4" s="8">
        <v>31.7</v>
      </c>
      <c r="G4" s="88" t="s">
        <v>57</v>
      </c>
    </row>
    <row r="5" spans="1:7" s="18" customFormat="1" ht="12.75" customHeight="1">
      <c r="A5" s="1">
        <v>10</v>
      </c>
      <c r="B5" s="2"/>
      <c r="C5" s="2">
        <v>3636</v>
      </c>
      <c r="D5" s="2">
        <v>5192</v>
      </c>
      <c r="E5" s="3"/>
      <c r="F5" s="4">
        <v>11.53</v>
      </c>
      <c r="G5" s="89"/>
    </row>
    <row r="6" spans="1:7" s="18" customFormat="1" ht="12.75" customHeight="1">
      <c r="A6" s="1">
        <v>10</v>
      </c>
      <c r="B6" s="2">
        <v>100300</v>
      </c>
      <c r="C6" s="2">
        <v>6409</v>
      </c>
      <c r="D6" s="2">
        <v>5169</v>
      </c>
      <c r="E6" s="3"/>
      <c r="F6" s="4">
        <v>150</v>
      </c>
      <c r="G6" s="89"/>
    </row>
    <row r="7" spans="1:7" s="18" customFormat="1" ht="12.75" customHeight="1">
      <c r="A7" s="1">
        <v>10</v>
      </c>
      <c r="B7" s="2">
        <v>100400</v>
      </c>
      <c r="C7" s="2">
        <v>6171</v>
      </c>
      <c r="D7" s="2">
        <v>5192</v>
      </c>
      <c r="E7" s="3"/>
      <c r="F7" s="4">
        <v>20</v>
      </c>
      <c r="G7" s="89"/>
    </row>
    <row r="8" spans="1:7" s="18" customFormat="1" ht="12.75" customHeight="1">
      <c r="A8" s="1">
        <v>10</v>
      </c>
      <c r="B8" s="2">
        <v>100800</v>
      </c>
      <c r="C8" s="2">
        <v>6171</v>
      </c>
      <c r="D8" s="2">
        <v>5021</v>
      </c>
      <c r="E8" s="3"/>
      <c r="F8" s="4">
        <v>19.24</v>
      </c>
      <c r="G8" s="89"/>
    </row>
    <row r="9" spans="1:7" s="18" customFormat="1" ht="12.75" customHeight="1">
      <c r="A9" s="1">
        <v>10</v>
      </c>
      <c r="B9" s="2">
        <v>100800</v>
      </c>
      <c r="C9" s="2">
        <v>6171</v>
      </c>
      <c r="D9" s="2">
        <v>5169</v>
      </c>
      <c r="E9" s="3"/>
      <c r="F9" s="4">
        <v>94.38</v>
      </c>
      <c r="G9" s="89"/>
    </row>
    <row r="10" spans="1:7" s="18" customFormat="1" ht="12.75" customHeight="1">
      <c r="A10" s="1">
        <v>10</v>
      </c>
      <c r="B10" s="2">
        <v>103000</v>
      </c>
      <c r="C10" s="2">
        <v>6171</v>
      </c>
      <c r="D10" s="2">
        <v>5192</v>
      </c>
      <c r="E10" s="3"/>
      <c r="F10" s="4">
        <v>0.58</v>
      </c>
      <c r="G10" s="89"/>
    </row>
    <row r="11" spans="1:7" s="18" customFormat="1" ht="12.75" customHeight="1">
      <c r="A11" s="1">
        <v>10</v>
      </c>
      <c r="B11" s="2">
        <v>103100</v>
      </c>
      <c r="C11" s="2">
        <v>6171</v>
      </c>
      <c r="D11" s="2">
        <v>5192</v>
      </c>
      <c r="E11" s="3"/>
      <c r="F11" s="4">
        <v>4.57</v>
      </c>
      <c r="G11" s="89"/>
    </row>
    <row r="12" spans="1:7" s="18" customFormat="1" ht="12.75" customHeight="1">
      <c r="A12" s="1">
        <v>10</v>
      </c>
      <c r="B12" s="2">
        <v>103200</v>
      </c>
      <c r="C12" s="2">
        <v>6171</v>
      </c>
      <c r="D12" s="2">
        <v>5192</v>
      </c>
      <c r="E12" s="3"/>
      <c r="F12" s="4">
        <v>4.48</v>
      </c>
      <c r="G12" s="89"/>
    </row>
    <row r="13" spans="1:7" s="18" customFormat="1" ht="12.75" customHeight="1">
      <c r="A13" s="1">
        <v>10</v>
      </c>
      <c r="B13" s="2">
        <v>103400</v>
      </c>
      <c r="C13" s="2">
        <v>6171</v>
      </c>
      <c r="D13" s="2">
        <v>5329</v>
      </c>
      <c r="E13" s="3"/>
      <c r="F13" s="4">
        <v>17.65</v>
      </c>
      <c r="G13" s="89"/>
    </row>
    <row r="14" spans="1:7" s="18" customFormat="1" ht="12.75" customHeight="1">
      <c r="A14" s="1">
        <v>10</v>
      </c>
      <c r="B14" s="2">
        <v>103600</v>
      </c>
      <c r="C14" s="2">
        <v>6171</v>
      </c>
      <c r="D14" s="2">
        <v>5192</v>
      </c>
      <c r="E14" s="3"/>
      <c r="F14" s="4">
        <v>4.95</v>
      </c>
      <c r="G14" s="89"/>
    </row>
    <row r="15" spans="1:7" s="18" customFormat="1" ht="12.75" customHeight="1">
      <c r="A15" s="1">
        <v>10</v>
      </c>
      <c r="B15" s="2">
        <v>103800</v>
      </c>
      <c r="C15" s="2">
        <v>6409</v>
      </c>
      <c r="D15" s="2">
        <v>5229</v>
      </c>
      <c r="E15" s="3"/>
      <c r="F15" s="4">
        <v>30</v>
      </c>
      <c r="G15" s="89"/>
    </row>
    <row r="16" spans="1:7" s="18" customFormat="1" ht="73.5" customHeight="1">
      <c r="A16" s="1">
        <v>10</v>
      </c>
      <c r="B16" s="2">
        <v>103900</v>
      </c>
      <c r="C16" s="2">
        <v>6171</v>
      </c>
      <c r="D16" s="2">
        <v>5169</v>
      </c>
      <c r="E16" s="3"/>
      <c r="F16" s="4">
        <v>1</v>
      </c>
      <c r="G16" s="89"/>
    </row>
    <row r="17" spans="1:7" s="18" customFormat="1" ht="35.25" customHeight="1">
      <c r="A17" s="1">
        <v>10</v>
      </c>
      <c r="B17" s="2"/>
      <c r="C17" s="2">
        <v>6171</v>
      </c>
      <c r="D17" s="2">
        <v>5175</v>
      </c>
      <c r="E17" s="3"/>
      <c r="F17" s="4">
        <f>56.36+33.56</f>
        <v>89.92</v>
      </c>
      <c r="G17" s="87" t="s">
        <v>30</v>
      </c>
    </row>
    <row r="18" spans="1:7" s="18" customFormat="1" ht="12.75" customHeight="1">
      <c r="A18" s="1">
        <v>10</v>
      </c>
      <c r="B18" s="2"/>
      <c r="C18" s="2">
        <v>6171</v>
      </c>
      <c r="D18" s="2">
        <v>5194</v>
      </c>
      <c r="E18" s="3"/>
      <c r="F18" s="4">
        <v>20</v>
      </c>
      <c r="G18" s="87"/>
    </row>
    <row r="19" spans="1:7" s="18" customFormat="1" ht="12.75" customHeight="1">
      <c r="A19" s="1">
        <v>10</v>
      </c>
      <c r="B19" s="64">
        <v>101400</v>
      </c>
      <c r="C19" s="64">
        <v>6409</v>
      </c>
      <c r="D19" s="64">
        <v>5909</v>
      </c>
      <c r="E19" s="64"/>
      <c r="F19" s="65">
        <v>100</v>
      </c>
      <c r="G19" s="66" t="s">
        <v>33</v>
      </c>
    </row>
    <row r="20" spans="1:7" s="7" customFormat="1" ht="12.75" customHeight="1">
      <c r="A20" s="84"/>
      <c r="B20" s="85"/>
      <c r="C20" s="85"/>
      <c r="D20" s="85"/>
      <c r="E20" s="86"/>
      <c r="F20" s="39">
        <f>SUM(F4:F19)</f>
        <v>600</v>
      </c>
      <c r="G20" s="40" t="s">
        <v>11</v>
      </c>
    </row>
    <row r="21" spans="1:7" ht="134.25" customHeight="1">
      <c r="A21" s="20">
        <v>13</v>
      </c>
      <c r="B21" s="13"/>
      <c r="C21" s="13">
        <v>5311</v>
      </c>
      <c r="D21" s="13">
        <v>5134</v>
      </c>
      <c r="E21" s="13"/>
      <c r="F21" s="8">
        <v>50</v>
      </c>
      <c r="G21" s="51" t="s">
        <v>13</v>
      </c>
    </row>
    <row r="22" spans="1:7" ht="115.5" customHeight="1">
      <c r="A22" s="1">
        <v>13</v>
      </c>
      <c r="B22" s="2"/>
      <c r="C22" s="2">
        <v>5311</v>
      </c>
      <c r="D22" s="2">
        <v>5136</v>
      </c>
      <c r="E22" s="2"/>
      <c r="F22" s="4">
        <v>40</v>
      </c>
      <c r="G22" s="52" t="s">
        <v>55</v>
      </c>
    </row>
    <row r="23" spans="1:7" ht="46.5" customHeight="1">
      <c r="A23" s="1">
        <v>13</v>
      </c>
      <c r="B23" s="2"/>
      <c r="C23" s="2">
        <v>5311</v>
      </c>
      <c r="D23" s="2">
        <v>5139</v>
      </c>
      <c r="E23" s="2"/>
      <c r="F23" s="4">
        <v>20</v>
      </c>
      <c r="G23" s="52" t="s">
        <v>54</v>
      </c>
    </row>
    <row r="24" spans="1:7" ht="80.25" customHeight="1">
      <c r="A24" s="1">
        <v>13</v>
      </c>
      <c r="B24" s="2"/>
      <c r="C24" s="2">
        <v>5311</v>
      </c>
      <c r="D24" s="2">
        <v>5167</v>
      </c>
      <c r="E24" s="2"/>
      <c r="F24" s="4">
        <v>150</v>
      </c>
      <c r="G24" s="52" t="s">
        <v>60</v>
      </c>
    </row>
    <row r="25" spans="1:7" ht="92.25" customHeight="1">
      <c r="A25" s="1">
        <v>13</v>
      </c>
      <c r="B25" s="2"/>
      <c r="C25" s="2">
        <v>5311</v>
      </c>
      <c r="D25" s="2">
        <v>5169</v>
      </c>
      <c r="E25" s="2"/>
      <c r="F25" s="4">
        <v>100</v>
      </c>
      <c r="G25" s="52" t="s">
        <v>14</v>
      </c>
    </row>
    <row r="26" spans="1:7" ht="102" customHeight="1">
      <c r="A26" s="1">
        <v>13</v>
      </c>
      <c r="B26" s="2"/>
      <c r="C26" s="2">
        <v>5311</v>
      </c>
      <c r="D26" s="2">
        <v>5171</v>
      </c>
      <c r="E26" s="2"/>
      <c r="F26" s="4">
        <v>130</v>
      </c>
      <c r="G26" s="52" t="s">
        <v>15</v>
      </c>
    </row>
    <row r="27" spans="1:7" ht="56.25" customHeight="1">
      <c r="A27" s="1">
        <v>13</v>
      </c>
      <c r="B27" s="2"/>
      <c r="C27" s="2">
        <v>5311</v>
      </c>
      <c r="D27" s="2">
        <v>5173</v>
      </c>
      <c r="E27" s="2"/>
      <c r="F27" s="4">
        <v>10</v>
      </c>
      <c r="G27" s="52" t="s">
        <v>53</v>
      </c>
    </row>
    <row r="28" spans="1:7" s="42" customFormat="1" ht="12.75">
      <c r="A28" s="83"/>
      <c r="B28" s="83"/>
      <c r="C28" s="83"/>
      <c r="D28" s="83"/>
      <c r="E28" s="83"/>
      <c r="F28" s="41">
        <f>SUM(F21:F27)</f>
        <v>500</v>
      </c>
      <c r="G28" s="40" t="s">
        <v>7</v>
      </c>
    </row>
    <row r="29" spans="1:7" s="11" customFormat="1" ht="36" customHeight="1">
      <c r="A29" s="59">
        <v>20</v>
      </c>
      <c r="B29" s="13">
        <v>20325</v>
      </c>
      <c r="C29" s="13">
        <v>3111</v>
      </c>
      <c r="D29" s="13">
        <v>5331</v>
      </c>
      <c r="E29" s="21"/>
      <c r="F29" s="8">
        <v>50</v>
      </c>
      <c r="G29" s="9" t="s">
        <v>24</v>
      </c>
    </row>
    <row r="30" spans="1:7" s="11" customFormat="1" ht="26.25" customHeight="1">
      <c r="A30" s="27">
        <v>20</v>
      </c>
      <c r="B30" s="2">
        <v>20330</v>
      </c>
      <c r="C30" s="2">
        <v>3111</v>
      </c>
      <c r="D30" s="2">
        <v>5331</v>
      </c>
      <c r="E30" s="3"/>
      <c r="F30" s="4">
        <v>15</v>
      </c>
      <c r="G30" s="5" t="s">
        <v>25</v>
      </c>
    </row>
    <row r="31" spans="1:7" s="11" customFormat="1" ht="36" customHeight="1">
      <c r="A31" s="27">
        <v>20</v>
      </c>
      <c r="B31" s="2">
        <v>20332</v>
      </c>
      <c r="C31" s="2">
        <v>3113</v>
      </c>
      <c r="D31" s="2">
        <v>5331</v>
      </c>
      <c r="E31" s="3"/>
      <c r="F31" s="4">
        <v>15</v>
      </c>
      <c r="G31" s="5" t="s">
        <v>26</v>
      </c>
    </row>
    <row r="32" spans="1:7" s="11" customFormat="1" ht="36" customHeight="1">
      <c r="A32" s="27">
        <v>20</v>
      </c>
      <c r="B32" s="2">
        <v>20338</v>
      </c>
      <c r="C32" s="2">
        <v>3113</v>
      </c>
      <c r="D32" s="2">
        <v>5331</v>
      </c>
      <c r="E32" s="3"/>
      <c r="F32" s="4">
        <v>30</v>
      </c>
      <c r="G32" s="5" t="s">
        <v>27</v>
      </c>
    </row>
    <row r="33" spans="1:7" s="11" customFormat="1" ht="25.5" customHeight="1">
      <c r="A33" s="27">
        <v>20</v>
      </c>
      <c r="B33" s="2">
        <v>20400</v>
      </c>
      <c r="C33" s="2">
        <v>3231</v>
      </c>
      <c r="D33" s="2">
        <v>5331</v>
      </c>
      <c r="E33" s="3"/>
      <c r="F33" s="4">
        <v>119</v>
      </c>
      <c r="G33" s="5" t="s">
        <v>28</v>
      </c>
    </row>
    <row r="34" spans="1:7" s="11" customFormat="1" ht="13.5" customHeight="1">
      <c r="A34" s="67">
        <v>20</v>
      </c>
      <c r="B34" s="68">
        <v>204100</v>
      </c>
      <c r="C34" s="68">
        <v>3299</v>
      </c>
      <c r="D34" s="68">
        <v>5909</v>
      </c>
      <c r="E34" s="68"/>
      <c r="F34" s="69">
        <v>150</v>
      </c>
      <c r="G34" s="70" t="s">
        <v>34</v>
      </c>
    </row>
    <row r="35" spans="1:7" s="11" customFormat="1" ht="12.75" customHeight="1">
      <c r="A35" s="27">
        <v>20</v>
      </c>
      <c r="B35" s="71">
        <v>203500</v>
      </c>
      <c r="C35" s="71">
        <v>3319</v>
      </c>
      <c r="D35" s="71">
        <v>5909</v>
      </c>
      <c r="E35" s="71"/>
      <c r="F35" s="72">
        <v>250</v>
      </c>
      <c r="G35" s="5" t="s">
        <v>35</v>
      </c>
    </row>
    <row r="36" spans="1:7" s="11" customFormat="1" ht="12.75" customHeight="1">
      <c r="A36" s="27">
        <v>20</v>
      </c>
      <c r="B36" s="71">
        <v>204000</v>
      </c>
      <c r="C36" s="71">
        <v>3319</v>
      </c>
      <c r="D36" s="71">
        <v>5909</v>
      </c>
      <c r="E36" s="71"/>
      <c r="F36" s="72">
        <v>300</v>
      </c>
      <c r="G36" s="5" t="s">
        <v>36</v>
      </c>
    </row>
    <row r="37" spans="1:7" s="11" customFormat="1" ht="12.75" customHeight="1">
      <c r="A37" s="27">
        <v>20</v>
      </c>
      <c r="B37" s="71">
        <v>203900</v>
      </c>
      <c r="C37" s="71">
        <v>3419</v>
      </c>
      <c r="D37" s="71">
        <v>5909</v>
      </c>
      <c r="E37" s="71"/>
      <c r="F37" s="72">
        <v>500</v>
      </c>
      <c r="G37" s="5" t="s">
        <v>37</v>
      </c>
    </row>
    <row r="38" spans="1:7" s="11" customFormat="1" ht="11.25" customHeight="1">
      <c r="A38" s="47">
        <v>20</v>
      </c>
      <c r="B38" s="23"/>
      <c r="C38" s="23">
        <v>3419</v>
      </c>
      <c r="D38" s="23">
        <v>5222</v>
      </c>
      <c r="E38" s="22"/>
      <c r="F38" s="10">
        <v>8800</v>
      </c>
      <c r="G38" s="49" t="s">
        <v>52</v>
      </c>
    </row>
    <row r="39" spans="1:7" s="42" customFormat="1" ht="12.75">
      <c r="A39" s="79"/>
      <c r="B39" s="80"/>
      <c r="C39" s="80"/>
      <c r="D39" s="80"/>
      <c r="E39" s="81"/>
      <c r="F39" s="43">
        <f>SUM(F29:F38)</f>
        <v>10229</v>
      </c>
      <c r="G39" s="40" t="s">
        <v>16</v>
      </c>
    </row>
    <row r="40" spans="1:7" s="42" customFormat="1" ht="24.75" customHeight="1">
      <c r="A40" s="59">
        <v>21</v>
      </c>
      <c r="B40" s="13"/>
      <c r="C40" s="13">
        <v>3539</v>
      </c>
      <c r="D40" s="13">
        <v>5331</v>
      </c>
      <c r="E40" s="21"/>
      <c r="F40" s="8">
        <v>35</v>
      </c>
      <c r="G40" s="9" t="s">
        <v>17</v>
      </c>
    </row>
    <row r="41" spans="1:7" s="42" customFormat="1" ht="13.5" customHeight="1">
      <c r="A41" s="27">
        <v>21</v>
      </c>
      <c r="B41" s="71">
        <v>210100</v>
      </c>
      <c r="C41" s="71">
        <v>4339</v>
      </c>
      <c r="D41" s="71">
        <v>5909</v>
      </c>
      <c r="E41" s="71"/>
      <c r="F41" s="72">
        <v>350</v>
      </c>
      <c r="G41" s="5" t="s">
        <v>38</v>
      </c>
    </row>
    <row r="42" spans="1:7" s="42" customFormat="1" ht="13.5" customHeight="1">
      <c r="A42" s="27">
        <v>21</v>
      </c>
      <c r="B42" s="71"/>
      <c r="C42" s="71">
        <v>4374</v>
      </c>
      <c r="D42" s="71">
        <v>5222</v>
      </c>
      <c r="E42" s="71"/>
      <c r="F42" s="72">
        <v>400</v>
      </c>
      <c r="G42" s="5" t="s">
        <v>51</v>
      </c>
    </row>
    <row r="43" spans="1:7" s="42" customFormat="1" ht="12.75" customHeight="1">
      <c r="A43" s="47">
        <v>21</v>
      </c>
      <c r="B43" s="73"/>
      <c r="C43" s="73">
        <v>6409</v>
      </c>
      <c r="D43" s="73">
        <v>5909</v>
      </c>
      <c r="E43" s="73"/>
      <c r="F43" s="74">
        <v>750</v>
      </c>
      <c r="G43" s="49" t="s">
        <v>39</v>
      </c>
    </row>
    <row r="44" spans="1:7" s="42" customFormat="1" ht="12.75">
      <c r="A44" s="79"/>
      <c r="B44" s="80"/>
      <c r="C44" s="80"/>
      <c r="D44" s="80"/>
      <c r="E44" s="81"/>
      <c r="F44" s="43">
        <f>SUM(F40:F43)</f>
        <v>1535</v>
      </c>
      <c r="G44" s="40" t="s">
        <v>18</v>
      </c>
    </row>
    <row r="45" spans="1:7" s="7" customFormat="1" ht="104.25" customHeight="1">
      <c r="A45" s="20">
        <v>40</v>
      </c>
      <c r="B45" s="13"/>
      <c r="C45" s="13">
        <v>3745</v>
      </c>
      <c r="D45" s="13">
        <v>5169</v>
      </c>
      <c r="E45" s="21"/>
      <c r="F45" s="8">
        <v>363</v>
      </c>
      <c r="G45" s="48" t="s">
        <v>61</v>
      </c>
    </row>
    <row r="46" spans="1:13" s="7" customFormat="1" ht="15.75" customHeight="1">
      <c r="A46" s="47">
        <v>40</v>
      </c>
      <c r="B46" s="73">
        <v>404003</v>
      </c>
      <c r="C46" s="73">
        <v>3799</v>
      </c>
      <c r="D46" s="73">
        <v>5909</v>
      </c>
      <c r="E46" s="73"/>
      <c r="F46" s="74">
        <v>150</v>
      </c>
      <c r="G46" s="49" t="s">
        <v>40</v>
      </c>
      <c r="M46" s="42"/>
    </row>
    <row r="47" spans="1:7" s="44" customFormat="1" ht="12.75">
      <c r="A47" s="84"/>
      <c r="B47" s="85"/>
      <c r="C47" s="85"/>
      <c r="D47" s="85"/>
      <c r="E47" s="90"/>
      <c r="F47" s="41">
        <f>SUM(F45:F46)</f>
        <v>513</v>
      </c>
      <c r="G47" s="40" t="s">
        <v>19</v>
      </c>
    </row>
    <row r="48" spans="1:7" ht="10.5" customHeight="1">
      <c r="A48" s="12">
        <v>41</v>
      </c>
      <c r="B48" s="13"/>
      <c r="C48" s="13">
        <v>2221</v>
      </c>
      <c r="D48" s="13">
        <v>5193</v>
      </c>
      <c r="E48" s="13"/>
      <c r="F48" s="8">
        <v>1892</v>
      </c>
      <c r="G48" s="75" t="s">
        <v>12</v>
      </c>
    </row>
    <row r="49" spans="1:7" ht="10.5" customHeight="1">
      <c r="A49" s="47">
        <v>41</v>
      </c>
      <c r="B49" s="73">
        <v>410600</v>
      </c>
      <c r="C49" s="73">
        <v>5311</v>
      </c>
      <c r="D49" s="73">
        <v>5909</v>
      </c>
      <c r="E49" s="73"/>
      <c r="F49" s="74">
        <v>35</v>
      </c>
      <c r="G49" s="49" t="s">
        <v>41</v>
      </c>
    </row>
    <row r="50" spans="1:7" s="42" customFormat="1" ht="12.75" customHeight="1">
      <c r="A50" s="91"/>
      <c r="B50" s="92"/>
      <c r="C50" s="92"/>
      <c r="D50" s="92"/>
      <c r="E50" s="92"/>
      <c r="F50" s="45">
        <f>SUM(F48:F49)</f>
        <v>1927</v>
      </c>
      <c r="G50" s="46" t="s">
        <v>10</v>
      </c>
    </row>
    <row r="51" spans="1:7" s="7" customFormat="1" ht="81.75" customHeight="1">
      <c r="A51" s="53">
        <v>50</v>
      </c>
      <c r="B51" s="13">
        <v>301000000</v>
      </c>
      <c r="C51" s="13">
        <v>3231</v>
      </c>
      <c r="D51" s="13">
        <v>5137</v>
      </c>
      <c r="E51" s="13"/>
      <c r="F51" s="8">
        <v>550</v>
      </c>
      <c r="G51" s="9" t="s">
        <v>20</v>
      </c>
    </row>
    <row r="52" spans="1:7" s="42" customFormat="1" ht="12.75">
      <c r="A52" s="91"/>
      <c r="B52" s="92"/>
      <c r="C52" s="92"/>
      <c r="D52" s="92"/>
      <c r="E52" s="92"/>
      <c r="F52" s="45">
        <f>SUM(F51:F51)</f>
        <v>550</v>
      </c>
      <c r="G52" s="61" t="s">
        <v>31</v>
      </c>
    </row>
    <row r="53" spans="1:7" s="42" customFormat="1" ht="101.25">
      <c r="A53" s="55">
        <v>61</v>
      </c>
      <c r="B53" s="22"/>
      <c r="C53" s="23">
        <v>3322</v>
      </c>
      <c r="D53" s="23" t="s">
        <v>42</v>
      </c>
      <c r="E53" s="23"/>
      <c r="F53" s="10">
        <v>800</v>
      </c>
      <c r="G53" s="63" t="s">
        <v>43</v>
      </c>
    </row>
    <row r="54" spans="1:7" s="42" customFormat="1" ht="12.75">
      <c r="A54" s="91"/>
      <c r="B54" s="92"/>
      <c r="C54" s="92"/>
      <c r="D54" s="92"/>
      <c r="E54" s="92"/>
      <c r="F54" s="45">
        <f>SUM(F53:F53)</f>
        <v>800</v>
      </c>
      <c r="G54" s="46" t="s">
        <v>44</v>
      </c>
    </row>
    <row r="55" spans="1:7" s="42" customFormat="1" ht="12.75">
      <c r="A55" s="12">
        <v>70</v>
      </c>
      <c r="B55" s="13">
        <v>707100</v>
      </c>
      <c r="C55" s="13">
        <v>6409</v>
      </c>
      <c r="D55" s="13">
        <v>5901</v>
      </c>
      <c r="E55" s="21"/>
      <c r="F55" s="8">
        <v>-1000</v>
      </c>
      <c r="G55" s="9" t="s">
        <v>59</v>
      </c>
    </row>
    <row r="56" spans="1:7" s="42" customFormat="1" ht="12.75">
      <c r="A56" s="24">
        <v>70</v>
      </c>
      <c r="B56" s="2">
        <v>707600</v>
      </c>
      <c r="C56" s="2">
        <v>6409</v>
      </c>
      <c r="D56" s="2">
        <v>5901</v>
      </c>
      <c r="E56" s="3"/>
      <c r="F56" s="4">
        <v>-240</v>
      </c>
      <c r="G56" s="5" t="s">
        <v>48</v>
      </c>
    </row>
    <row r="57" spans="1:7" s="42" customFormat="1" ht="12.75">
      <c r="A57" s="24">
        <v>70</v>
      </c>
      <c r="B57" s="2">
        <v>708000</v>
      </c>
      <c r="C57" s="2">
        <v>6409</v>
      </c>
      <c r="D57" s="2">
        <v>5909</v>
      </c>
      <c r="E57" s="3"/>
      <c r="F57" s="4">
        <v>1500</v>
      </c>
      <c r="G57" s="5" t="s">
        <v>47</v>
      </c>
    </row>
    <row r="58" spans="1:7" s="42" customFormat="1" ht="12.75">
      <c r="A58" s="47">
        <v>70</v>
      </c>
      <c r="B58" s="23">
        <v>701600</v>
      </c>
      <c r="C58" s="23">
        <v>6409</v>
      </c>
      <c r="D58" s="23">
        <v>5909</v>
      </c>
      <c r="E58" s="22"/>
      <c r="F58" s="10">
        <v>3000</v>
      </c>
      <c r="G58" s="49" t="s">
        <v>49</v>
      </c>
    </row>
    <row r="59" spans="1:7" s="7" customFormat="1" ht="15.75" customHeight="1">
      <c r="A59" s="79"/>
      <c r="B59" s="80"/>
      <c r="C59" s="80"/>
      <c r="D59" s="80"/>
      <c r="E59" s="81"/>
      <c r="F59" s="43">
        <f>SUM(F55:F58)</f>
        <v>3260</v>
      </c>
      <c r="G59" s="46" t="s">
        <v>46</v>
      </c>
    </row>
    <row r="60" spans="1:7" s="7" customFormat="1" ht="60.75" customHeight="1">
      <c r="A60" s="53">
        <v>71</v>
      </c>
      <c r="B60" s="13">
        <v>710050</v>
      </c>
      <c r="C60" s="13">
        <v>6171</v>
      </c>
      <c r="D60" s="13">
        <v>5499</v>
      </c>
      <c r="E60" s="13"/>
      <c r="F60" s="8">
        <v>100</v>
      </c>
      <c r="G60" s="9" t="s">
        <v>50</v>
      </c>
    </row>
    <row r="61" spans="1:7" s="7" customFormat="1" ht="69" customHeight="1">
      <c r="A61" s="60">
        <v>71</v>
      </c>
      <c r="B61" s="23">
        <v>710030</v>
      </c>
      <c r="C61" s="23">
        <v>6171</v>
      </c>
      <c r="D61" s="23">
        <v>5499</v>
      </c>
      <c r="E61" s="23"/>
      <c r="F61" s="10">
        <v>100</v>
      </c>
      <c r="G61" s="49" t="s">
        <v>29</v>
      </c>
    </row>
    <row r="62" spans="1:7" s="42" customFormat="1" ht="12.75" customHeight="1">
      <c r="A62" s="91"/>
      <c r="B62" s="92"/>
      <c r="C62" s="92"/>
      <c r="D62" s="92"/>
      <c r="E62" s="92"/>
      <c r="F62" s="45">
        <f>SUM(F60:F61)</f>
        <v>200</v>
      </c>
      <c r="G62" s="46" t="s">
        <v>9</v>
      </c>
    </row>
    <row r="63" spans="1:7" ht="10.5" customHeight="1">
      <c r="A63" s="57">
        <v>90</v>
      </c>
      <c r="B63" s="58"/>
      <c r="C63" s="58">
        <v>3745</v>
      </c>
      <c r="D63" s="58">
        <v>5132</v>
      </c>
      <c r="E63" s="30"/>
      <c r="F63" s="25">
        <v>2</v>
      </c>
      <c r="G63" s="93" t="s">
        <v>21</v>
      </c>
    </row>
    <row r="64" spans="1:7" ht="10.5" customHeight="1">
      <c r="A64" s="57">
        <v>90</v>
      </c>
      <c r="B64" s="54">
        <v>900100</v>
      </c>
      <c r="C64" s="54">
        <v>2219</v>
      </c>
      <c r="D64" s="54">
        <v>5169</v>
      </c>
      <c r="E64" s="2"/>
      <c r="F64" s="25">
        <v>455.3</v>
      </c>
      <c r="G64" s="94"/>
    </row>
    <row r="65" spans="1:7" ht="12.75" customHeight="1">
      <c r="A65" s="57">
        <v>90</v>
      </c>
      <c r="B65" s="54">
        <v>900100</v>
      </c>
      <c r="C65" s="54">
        <v>2219</v>
      </c>
      <c r="D65" s="54">
        <v>5171</v>
      </c>
      <c r="E65" s="2"/>
      <c r="F65" s="25">
        <v>0</v>
      </c>
      <c r="G65" s="94"/>
    </row>
    <row r="66" spans="1:7" ht="12.75" customHeight="1">
      <c r="A66" s="57">
        <v>90</v>
      </c>
      <c r="B66" s="54"/>
      <c r="C66" s="54"/>
      <c r="D66" s="54"/>
      <c r="E66" s="2"/>
      <c r="F66" s="25">
        <v>7264.85</v>
      </c>
      <c r="G66" s="94"/>
    </row>
    <row r="67" spans="1:7" ht="12.75" customHeight="1">
      <c r="A67" s="57">
        <v>90</v>
      </c>
      <c r="B67" s="54">
        <v>900200</v>
      </c>
      <c r="C67" s="54">
        <v>3722</v>
      </c>
      <c r="D67" s="54">
        <v>5169</v>
      </c>
      <c r="E67" s="2"/>
      <c r="F67" s="25">
        <v>1428.85</v>
      </c>
      <c r="G67" s="94"/>
    </row>
    <row r="68" spans="1:7" ht="12.75" customHeight="1">
      <c r="A68" s="57">
        <v>90</v>
      </c>
      <c r="B68" s="54"/>
      <c r="C68" s="54"/>
      <c r="D68" s="54"/>
      <c r="E68" s="2"/>
      <c r="F68" s="25">
        <v>1940</v>
      </c>
      <c r="G68" s="94"/>
    </row>
    <row r="69" spans="1:7" ht="12.75" customHeight="1">
      <c r="A69" s="57">
        <v>90</v>
      </c>
      <c r="B69" s="54">
        <v>900200</v>
      </c>
      <c r="C69" s="54">
        <v>3722</v>
      </c>
      <c r="D69" s="54">
        <v>5171</v>
      </c>
      <c r="E69" s="2"/>
      <c r="F69" s="25">
        <v>30</v>
      </c>
      <c r="G69" s="94"/>
    </row>
    <row r="70" spans="1:7" ht="12.75" customHeight="1">
      <c r="A70" s="57">
        <v>90</v>
      </c>
      <c r="B70" s="54">
        <v>900200</v>
      </c>
      <c r="C70" s="54">
        <v>3722</v>
      </c>
      <c r="D70" s="54">
        <v>5194</v>
      </c>
      <c r="E70" s="2"/>
      <c r="F70" s="25">
        <v>9</v>
      </c>
      <c r="G70" s="94"/>
    </row>
    <row r="71" spans="1:7" ht="12.75" customHeight="1">
      <c r="A71" s="57">
        <v>90</v>
      </c>
      <c r="B71" s="54">
        <v>900300</v>
      </c>
      <c r="C71" s="54">
        <v>3745</v>
      </c>
      <c r="D71" s="54">
        <v>5151</v>
      </c>
      <c r="E71" s="2"/>
      <c r="F71" s="25">
        <v>15</v>
      </c>
      <c r="G71" s="94"/>
    </row>
    <row r="72" spans="1:7" ht="12.75" customHeight="1">
      <c r="A72" s="57">
        <v>90</v>
      </c>
      <c r="B72" s="54">
        <v>900300</v>
      </c>
      <c r="C72" s="54">
        <v>3745</v>
      </c>
      <c r="D72" s="54">
        <v>5154</v>
      </c>
      <c r="E72" s="2"/>
      <c r="F72" s="25">
        <v>8</v>
      </c>
      <c r="G72" s="94"/>
    </row>
    <row r="73" spans="1:7" ht="12.75" customHeight="1">
      <c r="A73" s="57">
        <v>90</v>
      </c>
      <c r="B73" s="54">
        <v>900300</v>
      </c>
      <c r="C73" s="54">
        <v>3745</v>
      </c>
      <c r="D73" s="54">
        <v>5169</v>
      </c>
      <c r="E73" s="2"/>
      <c r="F73" s="25">
        <v>1824.5</v>
      </c>
      <c r="G73" s="94"/>
    </row>
    <row r="74" spans="1:7" ht="12.75" customHeight="1">
      <c r="A74" s="57">
        <v>90</v>
      </c>
      <c r="B74" s="54">
        <v>900300</v>
      </c>
      <c r="C74" s="54">
        <v>3745</v>
      </c>
      <c r="D74" s="54">
        <v>5171</v>
      </c>
      <c r="E74" s="2"/>
      <c r="F74" s="25">
        <v>3</v>
      </c>
      <c r="G74" s="94"/>
    </row>
    <row r="75" spans="1:7" ht="12.75" customHeight="1">
      <c r="A75" s="57">
        <v>90</v>
      </c>
      <c r="B75" s="54">
        <v>900400</v>
      </c>
      <c r="C75" s="54">
        <v>3745</v>
      </c>
      <c r="D75" s="54">
        <v>5151</v>
      </c>
      <c r="E75" s="2"/>
      <c r="F75" s="25">
        <v>20</v>
      </c>
      <c r="G75" s="94"/>
    </row>
    <row r="76" spans="1:7" ht="12.75" customHeight="1">
      <c r="A76" s="57">
        <v>90</v>
      </c>
      <c r="B76" s="54">
        <v>900400</v>
      </c>
      <c r="C76" s="54">
        <v>3745</v>
      </c>
      <c r="D76" s="54">
        <v>5169</v>
      </c>
      <c r="E76" s="2"/>
      <c r="F76" s="25">
        <v>1093.37</v>
      </c>
      <c r="G76" s="94"/>
    </row>
    <row r="77" spans="1:7" ht="12.75" customHeight="1">
      <c r="A77" s="57">
        <v>90</v>
      </c>
      <c r="B77" s="54"/>
      <c r="C77" s="54"/>
      <c r="D77" s="54"/>
      <c r="E77" s="2"/>
      <c r="F77" s="25">
        <v>236.16</v>
      </c>
      <c r="G77" s="94"/>
    </row>
    <row r="78" spans="1:7" ht="12.75" customHeight="1">
      <c r="A78" s="57">
        <v>90</v>
      </c>
      <c r="B78" s="54">
        <v>900400</v>
      </c>
      <c r="C78" s="54">
        <v>3745</v>
      </c>
      <c r="D78" s="54">
        <v>5171</v>
      </c>
      <c r="E78" s="2"/>
      <c r="F78" s="25">
        <v>520</v>
      </c>
      <c r="G78" s="94"/>
    </row>
    <row r="79" spans="1:7" ht="12.75" customHeight="1">
      <c r="A79" s="57">
        <v>90</v>
      </c>
      <c r="B79" s="54">
        <v>900500</v>
      </c>
      <c r="C79" s="54">
        <v>3632</v>
      </c>
      <c r="D79" s="54">
        <v>5169</v>
      </c>
      <c r="E79" s="2"/>
      <c r="F79" s="25">
        <v>564.7</v>
      </c>
      <c r="G79" s="94"/>
    </row>
    <row r="80" spans="1:7" ht="12.75" customHeight="1">
      <c r="A80" s="57">
        <v>90</v>
      </c>
      <c r="B80" s="54">
        <v>900500</v>
      </c>
      <c r="C80" s="54">
        <v>3632</v>
      </c>
      <c r="D80" s="54">
        <v>5171</v>
      </c>
      <c r="E80" s="2"/>
      <c r="F80" s="25">
        <v>5.27</v>
      </c>
      <c r="G80" s="94"/>
    </row>
    <row r="81" spans="1:7" ht="12.75" customHeight="1">
      <c r="A81" s="57">
        <v>90</v>
      </c>
      <c r="B81" s="54">
        <v>900600</v>
      </c>
      <c r="C81" s="54">
        <v>3631</v>
      </c>
      <c r="D81" s="54">
        <v>5169</v>
      </c>
      <c r="E81" s="2"/>
      <c r="F81" s="25">
        <v>85</v>
      </c>
      <c r="G81" s="94"/>
    </row>
    <row r="82" spans="1:7" ht="10.5" customHeight="1">
      <c r="A82" s="57">
        <v>90</v>
      </c>
      <c r="B82" s="54">
        <v>900600</v>
      </c>
      <c r="C82" s="54">
        <v>3631</v>
      </c>
      <c r="D82" s="54">
        <v>5171</v>
      </c>
      <c r="E82" s="2"/>
      <c r="F82" s="25">
        <v>1385</v>
      </c>
      <c r="G82" s="95"/>
    </row>
    <row r="83" spans="1:7" ht="10.5" customHeight="1">
      <c r="A83" s="57">
        <v>90</v>
      </c>
      <c r="B83" s="54">
        <v>910100</v>
      </c>
      <c r="C83" s="54">
        <v>3619</v>
      </c>
      <c r="D83" s="54">
        <v>5171</v>
      </c>
      <c r="E83" s="2"/>
      <c r="F83" s="25">
        <v>0</v>
      </c>
      <c r="G83" s="96" t="s">
        <v>22</v>
      </c>
    </row>
    <row r="84" spans="1:7" ht="10.5" customHeight="1">
      <c r="A84" s="57">
        <v>90</v>
      </c>
      <c r="B84" s="54">
        <v>910200</v>
      </c>
      <c r="C84" s="54">
        <v>3619</v>
      </c>
      <c r="D84" s="54">
        <v>5169</v>
      </c>
      <c r="E84" s="2"/>
      <c r="F84" s="25">
        <v>533</v>
      </c>
      <c r="G84" s="94"/>
    </row>
    <row r="85" spans="1:7" ht="10.5" customHeight="1">
      <c r="A85" s="57">
        <v>90</v>
      </c>
      <c r="B85" s="54">
        <v>910300</v>
      </c>
      <c r="C85" s="54">
        <v>3419</v>
      </c>
      <c r="D85" s="54">
        <v>5169</v>
      </c>
      <c r="E85" s="2"/>
      <c r="F85" s="25">
        <v>570</v>
      </c>
      <c r="G85" s="94"/>
    </row>
    <row r="86" spans="1:7" ht="10.5" customHeight="1">
      <c r="A86" s="57">
        <v>90</v>
      </c>
      <c r="B86" s="54">
        <v>910400</v>
      </c>
      <c r="C86" s="54">
        <v>3419</v>
      </c>
      <c r="D86" s="54">
        <v>5169</v>
      </c>
      <c r="E86" s="2"/>
      <c r="F86" s="25">
        <v>457</v>
      </c>
      <c r="G86" s="94"/>
    </row>
    <row r="87" spans="1:7" ht="82.5" customHeight="1">
      <c r="A87" s="57">
        <v>90</v>
      </c>
      <c r="B87" s="56">
        <v>910900</v>
      </c>
      <c r="C87" s="56">
        <v>3612</v>
      </c>
      <c r="D87" s="56">
        <v>5169</v>
      </c>
      <c r="E87" s="2"/>
      <c r="F87" s="25">
        <v>0</v>
      </c>
      <c r="G87" s="95"/>
    </row>
    <row r="88" spans="1:7" ht="81" customHeight="1">
      <c r="A88" s="57">
        <v>90</v>
      </c>
      <c r="B88" s="56">
        <v>900400</v>
      </c>
      <c r="C88" s="56">
        <v>3745</v>
      </c>
      <c r="D88" s="56">
        <v>5171</v>
      </c>
      <c r="E88" s="2"/>
      <c r="F88" s="25">
        <v>850</v>
      </c>
      <c r="G88" s="50" t="s">
        <v>56</v>
      </c>
    </row>
    <row r="89" spans="1:7" ht="81" customHeight="1">
      <c r="A89" s="26">
        <v>90</v>
      </c>
      <c r="B89" s="2">
        <v>900400</v>
      </c>
      <c r="C89" s="2">
        <v>3745</v>
      </c>
      <c r="D89" s="2">
        <v>5171</v>
      </c>
      <c r="E89" s="2"/>
      <c r="F89" s="4">
        <v>700</v>
      </c>
      <c r="G89" s="5" t="s">
        <v>23</v>
      </c>
    </row>
    <row r="90" spans="1:7" s="42" customFormat="1" ht="12.75" customHeight="1">
      <c r="A90" s="79"/>
      <c r="B90" s="80"/>
      <c r="C90" s="80"/>
      <c r="D90" s="80"/>
      <c r="E90" s="80"/>
      <c r="F90" s="45">
        <f>SUM(F63:F89)</f>
        <v>20000</v>
      </c>
      <c r="G90" s="62" t="s">
        <v>32</v>
      </c>
    </row>
    <row r="91" spans="1:7" s="42" customFormat="1" ht="12.75" customHeight="1">
      <c r="A91" s="77"/>
      <c r="B91" s="78"/>
      <c r="C91" s="78"/>
      <c r="D91" s="78"/>
      <c r="E91" s="78"/>
      <c r="F91" s="76">
        <v>-18575</v>
      </c>
      <c r="G91" s="34" t="s">
        <v>45</v>
      </c>
    </row>
    <row r="92" spans="1:7" s="44" customFormat="1" ht="12.75">
      <c r="A92" s="35"/>
      <c r="B92" s="31"/>
      <c r="C92" s="31"/>
      <c r="D92" s="31"/>
      <c r="E92" s="32"/>
      <c r="F92" s="33">
        <f>SUM(F20,F28,F39,F44,F47,F50,F52,F54,F59,F62,F90,F91)</f>
        <v>21539</v>
      </c>
      <c r="G92" s="34" t="s">
        <v>8</v>
      </c>
    </row>
  </sheetData>
  <sheetProtection/>
  <mergeCells count="17">
    <mergeCell ref="A62:E62"/>
    <mergeCell ref="A50:E50"/>
    <mergeCell ref="A90:E90"/>
    <mergeCell ref="A52:E52"/>
    <mergeCell ref="G63:G82"/>
    <mergeCell ref="G83:G87"/>
    <mergeCell ref="A54:E54"/>
    <mergeCell ref="A91:E91"/>
    <mergeCell ref="A59:E59"/>
    <mergeCell ref="A44:E44"/>
    <mergeCell ref="A1:G1"/>
    <mergeCell ref="A28:E28"/>
    <mergeCell ref="A39:E39"/>
    <mergeCell ref="A20:E20"/>
    <mergeCell ref="G17:G18"/>
    <mergeCell ref="G4:G16"/>
    <mergeCell ref="A47:E47"/>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r:id="rId1"/>
  <headerFooter alignWithMargins="0">
    <oddHeader>&amp;RPříloha č. 5</oddHeader>
    <oddFooter>&amp;CStránka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MěÚ Prostějov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Neckar Milan</dc:creator>
  <cp:keywords/>
  <dc:description/>
  <cp:lastModifiedBy>Your User Name</cp:lastModifiedBy>
  <cp:lastPrinted>2011-10-20T05:12:14Z</cp:lastPrinted>
  <dcterms:created xsi:type="dcterms:W3CDTF">2007-09-27T07:28:33Z</dcterms:created>
  <dcterms:modified xsi:type="dcterms:W3CDTF">2011-11-30T08:56:38Z</dcterms:modified>
  <cp:category/>
  <cp:version/>
  <cp:contentType/>
  <cp:contentStatus/>
</cp:coreProperties>
</file>