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8085" windowHeight="6435" activeTab="4"/>
  </bookViews>
  <sheets>
    <sheet name="Graf-příjmy" sheetId="1" r:id="rId1"/>
    <sheet name="Graf-výdaje" sheetId="2" r:id="rId2"/>
    <sheet name="Graf-P,V (běžné;kapitál.)" sheetId="3" r:id="rId3"/>
    <sheet name="Graf-příjmy;výdaje dle tříd" sheetId="4" r:id="rId4"/>
    <sheet name="Majetek" sheetId="5" r:id="rId5"/>
  </sheets>
  <definedNames/>
  <calcPr fullCalcOnLoad="1"/>
</workbook>
</file>

<file path=xl/sharedStrings.xml><?xml version="1.0" encoding="utf-8"?>
<sst xmlns="http://schemas.openxmlformats.org/spreadsheetml/2006/main" count="134" uniqueCount="67">
  <si>
    <t>Kapitola</t>
  </si>
  <si>
    <t>Celkem</t>
  </si>
  <si>
    <t>Rozpočet</t>
  </si>
  <si>
    <t>Skutečnost</t>
  </si>
  <si>
    <t>běžné</t>
  </si>
  <si>
    <t>kapitálové</t>
  </si>
  <si>
    <t xml:space="preserve">Celkem </t>
  </si>
  <si>
    <t>příjmy</t>
  </si>
  <si>
    <t>výdaje</t>
  </si>
  <si>
    <t>Příjmy</t>
  </si>
  <si>
    <t>Výdaje</t>
  </si>
  <si>
    <t>1-Daňové</t>
  </si>
  <si>
    <t>2-Nedaňové</t>
  </si>
  <si>
    <t>3-Kapitálové</t>
  </si>
  <si>
    <t>4-Dotace</t>
  </si>
  <si>
    <t>5-Běžné</t>
  </si>
  <si>
    <t>6-Kapitálové</t>
  </si>
  <si>
    <t>Hodnota</t>
  </si>
  <si>
    <t>Ukazatel</t>
  </si>
  <si>
    <t>DNM</t>
  </si>
  <si>
    <t>DHM</t>
  </si>
  <si>
    <t>Zásoby</t>
  </si>
  <si>
    <t>Krátkodobé závazky</t>
  </si>
  <si>
    <t>x</t>
  </si>
  <si>
    <t>Zjištěné přebytky</t>
  </si>
  <si>
    <t>Zjištěná manka</t>
  </si>
  <si>
    <t>1. MŠ Prostějov, Rumunská ul. 23, PO</t>
  </si>
  <si>
    <t>2. MŠ Prostějov, ul. Šárka 4a, PO</t>
  </si>
  <si>
    <t>3. MŠ Prostějov, Partyzánská ul. 34, PO</t>
  </si>
  <si>
    <t>4. MŠ Prostějov, Smetanova ul. 24, PO</t>
  </si>
  <si>
    <t>5. MŠ Prostějov, Moravská ul. 30, PO</t>
  </si>
  <si>
    <t>6. ZŠ a MŠ Prostějov, Palackého tř. 14</t>
  </si>
  <si>
    <t>Seznam subjektů</t>
  </si>
  <si>
    <t>7. ZŠ a MŠ Prostějov, Kollárova ul. 4</t>
  </si>
  <si>
    <t>8. ZŠ a MŠ Prostějov Jana Železného, Sídliště svobody 24/79</t>
  </si>
  <si>
    <t>9. ZŠ a MŠ Prostějov, Melantrichova ul. 60</t>
  </si>
  <si>
    <t>10. ZŠ Prostějov, ul. Vl. Majakovského 1</t>
  </si>
  <si>
    <t>11. RG a ZŠ města Prostějova, Studentská ul. 2</t>
  </si>
  <si>
    <t>12. ZŠ Prostějov, PO, ul. Dr. Horáka 24</t>
  </si>
  <si>
    <t>13. ZŠ Prostějov, ul. E. Valenty 52</t>
  </si>
  <si>
    <t>14. Sportcentrum DDM Prostějov, PO, Olympijská 4</t>
  </si>
  <si>
    <t>15. ZUŠ Vl. Ambrose v Prostějově, Kravařova ul. 14</t>
  </si>
  <si>
    <t>16. Městské divadlo v Prostějově, Vojáčkovo nám. 1</t>
  </si>
  <si>
    <t>17. Městská knihovna Prostějov, PO, Skálovo nám. 6</t>
  </si>
  <si>
    <t>18. Jesle, sídliště Svobody, Prostějov</t>
  </si>
  <si>
    <t>19. Město Prostějov</t>
  </si>
  <si>
    <t>pol.</t>
  </si>
  <si>
    <t>Čís.</t>
  </si>
  <si>
    <t>A.I.</t>
  </si>
  <si>
    <t>A.II.</t>
  </si>
  <si>
    <t>A.III.</t>
  </si>
  <si>
    <t>B.I.</t>
  </si>
  <si>
    <t>Krátkodobé pohledávky</t>
  </si>
  <si>
    <t>B.II.</t>
  </si>
  <si>
    <t>Krátkodobý finanční majetek</t>
  </si>
  <si>
    <t>B.IV.</t>
  </si>
  <si>
    <t>C.II</t>
  </si>
  <si>
    <t>C.IV.</t>
  </si>
  <si>
    <t>Fondy účetní jednotky</t>
  </si>
  <si>
    <t>Dlouhodobý finanční majatek</t>
  </si>
  <si>
    <t>Příjmy města Prostějova za období 1.1.-31.12.2011 dle jednotlivých kapitol v tis. Kč (konsolidované)</t>
  </si>
  <si>
    <t>Výdaje města Prostějova za období 1.1.-31.12.2011 dle jednotlivých kapitol v tis. Kč (konsolidované)</t>
  </si>
  <si>
    <t>Příjmy a výdaje města Prostějova za období 1.1.-31.12.2011 v rozdělení na běžné a kapitálové v tis. Kč (konsolidované)</t>
  </si>
  <si>
    <t>Příjmy a výdaje města Prostějova za období 1.1.-31.12.2011 dle tříd v tis. Kč (konsolidované)</t>
  </si>
  <si>
    <t>manko 4.000 Kč - viz úvod "Inventarizace majetku k 31.12.2011"</t>
  </si>
  <si>
    <t>Majetek města Prostějova a jím zřízených příspěvkových organizací (vybrané rozvažné údaje</t>
  </si>
  <si>
    <t>Hodnota zjištěných hmotných a finančních hodnot ke dni 31.12.2011 (brutto údaje z rozvahy - majetek a pohledávky bez korekce)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</si>
</sst>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7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u val="single"/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u val="single"/>
      <sz val="11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  <font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4" fontId="19" fillId="0" borderId="12" xfId="0" applyNumberFormat="1" applyFont="1" applyBorder="1" applyAlignment="1">
      <alignment/>
    </xf>
    <xf numFmtId="4" fontId="19" fillId="0" borderId="12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Continuous"/>
    </xf>
    <xf numFmtId="0" fontId="8" fillId="34" borderId="1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" fontId="27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7" fillId="34" borderId="13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2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4" fontId="19" fillId="34" borderId="13" xfId="0" applyNumberFormat="1" applyFont="1" applyFill="1" applyBorder="1" applyAlignment="1">
      <alignment/>
    </xf>
    <xf numFmtId="4" fontId="19" fillId="34" borderId="15" xfId="0" applyNumberFormat="1" applyFont="1" applyFill="1" applyBorder="1" applyAlignment="1">
      <alignment/>
    </xf>
    <xf numFmtId="4" fontId="19" fillId="34" borderId="16" xfId="0" applyNumberFormat="1" applyFont="1" applyFill="1" applyBorder="1" applyAlignment="1">
      <alignment/>
    </xf>
    <xf numFmtId="4" fontId="19" fillId="34" borderId="14" xfId="0" applyNumberFormat="1" applyFont="1" applyFill="1" applyBorder="1" applyAlignment="1">
      <alignment/>
    </xf>
    <xf numFmtId="4" fontId="19" fillId="34" borderId="17" xfId="0" applyNumberFormat="1" applyFont="1" applyFill="1" applyBorder="1" applyAlignment="1">
      <alignment/>
    </xf>
    <xf numFmtId="4" fontId="19" fillId="34" borderId="18" xfId="0" applyNumberFormat="1" applyFont="1" applyFill="1" applyBorder="1" applyAlignment="1">
      <alignment/>
    </xf>
    <xf numFmtId="4" fontId="19" fillId="34" borderId="12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4" fontId="67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/>
    </xf>
    <xf numFmtId="4" fontId="20" fillId="34" borderId="12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7" fillId="34" borderId="19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25"/>
          <c:w val="0.881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'Graf-příjmy'!$B$4:$U$4</c:f>
              <c:numCache/>
            </c:numRef>
          </c:cat>
          <c:val>
            <c:numRef>
              <c:f>'Graf-příjmy'!$B$5:$U$5</c:f>
              <c:numCache/>
            </c:numRef>
          </c:val>
        </c:ser>
        <c:ser>
          <c:idx val="1"/>
          <c:order val="1"/>
          <c:tx>
            <c:strRef>
              <c:f>'Graf-příjmy'!$A$6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'Graf-příjmy'!$B$4:$U$4</c:f>
              <c:numCache/>
            </c:numRef>
          </c:cat>
          <c:val>
            <c:numRef>
              <c:f>'Graf-příjmy'!$B$6:$U$6</c:f>
              <c:numCache/>
            </c:numRef>
          </c:val>
        </c:ser>
        <c:axId val="4103498"/>
        <c:axId val="36931483"/>
      </c:barChart>
      <c:catAx>
        <c:axId val="41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83"/>
        <c:crosses val="autoZero"/>
        <c:auto val="0"/>
        <c:lblOffset val="100"/>
        <c:tickLblSkip val="1"/>
        <c:noMultiLvlLbl val="0"/>
      </c:catAx>
      <c:valAx>
        <c:axId val="36931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43425"/>
          <c:w val="0.086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886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'Graf-výdaje'!$A$5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'Graf-výdaje'!$B$4:$U$4</c:f>
              <c:numCache/>
            </c:numRef>
          </c:cat>
          <c:val>
            <c:numRef>
              <c:f>'Graf-výdaje'!$B$5:$U$5</c:f>
              <c:numCache/>
            </c:numRef>
          </c:val>
        </c:ser>
        <c:ser>
          <c:idx val="1"/>
          <c:order val="1"/>
          <c:tx>
            <c:strRef>
              <c:f>'Graf-výdaje'!$A$6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'Graf-výdaje'!$B$4:$U$4</c:f>
              <c:numCache/>
            </c:numRef>
          </c:cat>
          <c:val>
            <c:numRef>
              <c:f>'Graf-výdaje'!$B$6:$U$6</c:f>
              <c:numCache/>
            </c:numRef>
          </c:val>
        </c:ser>
        <c:axId val="63947892"/>
        <c:axId val="38660117"/>
      </c:barChart>
      <c:catAx>
        <c:axId val="63947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17"/>
        <c:crosses val="autoZero"/>
        <c:auto val="0"/>
        <c:lblOffset val="100"/>
        <c:tickLblSkip val="1"/>
        <c:noMultiLvlLbl val="0"/>
      </c:catAx>
      <c:valAx>
        <c:axId val="3866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365"/>
          <c:w val="0.079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35"/>
          <c:w val="0.824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'Graf-P,V (běžné;kapitál.)'!$A$5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'Graf-P,V (běžné;kapitál.)'!$B$3:$E$4</c:f>
              <c:multiLvlStrCache/>
            </c:multiLvlStrRef>
          </c:cat>
          <c:val>
            <c:numRef>
              <c:f>'Graf-P,V (běžné;kapitál.)'!$B$5:$E$5</c:f>
              <c:numCache/>
            </c:numRef>
          </c:val>
        </c:ser>
        <c:ser>
          <c:idx val="1"/>
          <c:order val="1"/>
          <c:tx>
            <c:strRef>
              <c:f>'Graf-P,V (běžné;kapitál.)'!$A$6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'Graf-P,V (běžné;kapitál.)'!$B$3:$E$4</c:f>
              <c:multiLvlStrCache/>
            </c:multiLvlStrRef>
          </c:cat>
          <c:val>
            <c:numRef>
              <c:f>'Graf-P,V (běžné;kapitál.)'!$B$6:$E$6</c:f>
              <c:numCache/>
            </c:numRef>
          </c:val>
        </c:ser>
        <c:axId val="12396734"/>
        <c:axId val="44461743"/>
      </c:barChart>
      <c:catAx>
        <c:axId val="12396734"/>
        <c:scaling>
          <c:orientation val="minMax"/>
        </c:scaling>
        <c:axPos val="b"/>
        <c:delete val="0"/>
        <c:numFmt formatCode="@" sourceLinked="0"/>
        <c:majorTickMark val="cross"/>
        <c:minorTickMark val="none"/>
        <c:tickLblPos val="nextTo"/>
        <c:spPr>
          <a:ln w="3175">
            <a:noFill/>
          </a:ln>
        </c:spPr>
        <c:crossAx val="44461743"/>
        <c:crosses val="autoZero"/>
        <c:auto val="0"/>
        <c:lblOffset val="100"/>
        <c:tickLblSkip val="1"/>
        <c:noMultiLvlLbl val="0"/>
      </c:catAx>
      <c:valAx>
        <c:axId val="44461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67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33"/>
          <c:w val="0.128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832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'Graf-příjmy;výdaje dle tříd'!$A$5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('Graf-příjmy;výdaje dle tříd'!$B$4:$E$4,'Graf-příjmy;výdaje dle tříd'!$G$4:$H$4)</c:f>
              <c:strCache/>
            </c:strRef>
          </c:cat>
          <c:val>
            <c:numRef>
              <c:f>('Graf-příjmy;výdaje dle tříd'!$B$5:$E$5,'Graf-příjmy;výdaje dle tříd'!$G$5:$H$5)</c:f>
              <c:numCache/>
            </c:numRef>
          </c:val>
        </c:ser>
        <c:ser>
          <c:idx val="1"/>
          <c:order val="1"/>
          <c:tx>
            <c:strRef>
              <c:f>'Graf-příjmy;výdaje dle tříd'!$A$6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('Graf-příjmy;výdaje dle tříd'!$B$4:$E$4,'Graf-příjmy;výdaje dle tříd'!$G$4:$H$4)</c:f>
              <c:strCache/>
            </c:strRef>
          </c:cat>
          <c:val>
            <c:numRef>
              <c:f>('Graf-příjmy;výdaje dle tříd'!$B$6:$E$6,'Graf-příjmy;výdaje dle tříd'!$G$6:$H$6)</c:f>
              <c:numCache/>
            </c:numRef>
          </c:val>
        </c:ser>
        <c:axId val="64611368"/>
        <c:axId val="44631401"/>
      </c:barChart>
      <c:catAx>
        <c:axId val="64611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Příjmy                                                             Výdaje</a:t>
                </a:r>
              </a:p>
            </c:rich>
          </c:tx>
          <c:layout>
            <c:manualLayout>
              <c:xMode val="factor"/>
              <c:yMode val="factor"/>
              <c:x val="-0.07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31401"/>
        <c:crosses val="autoZero"/>
        <c:auto val="0"/>
        <c:lblOffset val="100"/>
        <c:tickLblSkip val="1"/>
        <c:noMultiLvlLbl val="0"/>
      </c:catAx>
      <c:valAx>
        <c:axId val="44631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3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795"/>
          <c:w val="0.1312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20</xdr:col>
      <xdr:colOff>428625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90550" y="1219200"/>
        <a:ext cx="87534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9525</xdr:rowOff>
    </xdr:from>
    <xdr:to>
      <xdr:col>21</xdr:col>
      <xdr:colOff>352425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142875" y="1228725"/>
        <a:ext cx="9534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0</xdr:rowOff>
    </xdr:from>
    <xdr:to>
      <xdr:col>6</xdr:col>
      <xdr:colOff>619125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52425" y="1590675"/>
        <a:ext cx="5886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0</xdr:rowOff>
    </xdr:from>
    <xdr:to>
      <xdr:col>8</xdr:col>
      <xdr:colOff>285750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52425" y="1628775"/>
        <a:ext cx="5734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7.75390625" style="7" customWidth="1"/>
    <col min="2" max="21" width="5.75390625" style="7" customWidth="1"/>
    <col min="22" max="22" width="6.625" style="7" customWidth="1"/>
    <col min="23" max="16384" width="9.125" style="7" customWidth="1"/>
  </cols>
  <sheetData>
    <row r="1" spans="1:22" s="9" customFormat="1" ht="15.75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3" spans="1:22" s="2" customFormat="1" ht="10.5">
      <c r="A3" s="1"/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</row>
    <row r="4" spans="1:22" s="4" customFormat="1" ht="10.5">
      <c r="A4" s="3"/>
      <c r="B4" s="57">
        <v>10</v>
      </c>
      <c r="C4" s="57">
        <v>11</v>
      </c>
      <c r="D4" s="57">
        <v>12</v>
      </c>
      <c r="E4" s="57">
        <v>13</v>
      </c>
      <c r="F4" s="57">
        <v>14</v>
      </c>
      <c r="G4" s="57">
        <v>15</v>
      </c>
      <c r="H4" s="57">
        <v>16</v>
      </c>
      <c r="I4" s="57">
        <v>19</v>
      </c>
      <c r="J4" s="57">
        <v>20</v>
      </c>
      <c r="K4" s="57">
        <v>21</v>
      </c>
      <c r="L4" s="57">
        <v>30</v>
      </c>
      <c r="M4" s="57">
        <v>40</v>
      </c>
      <c r="N4" s="57">
        <v>41</v>
      </c>
      <c r="O4" s="57">
        <v>50</v>
      </c>
      <c r="P4" s="57">
        <v>60</v>
      </c>
      <c r="Q4" s="57">
        <v>61</v>
      </c>
      <c r="R4" s="57">
        <v>70</v>
      </c>
      <c r="S4" s="57">
        <v>71</v>
      </c>
      <c r="T4" s="57">
        <v>90</v>
      </c>
      <c r="U4" s="57">
        <v>91</v>
      </c>
      <c r="V4" s="57" t="s">
        <v>1</v>
      </c>
    </row>
    <row r="5" spans="1:22" s="6" customFormat="1" ht="10.5">
      <c r="A5" s="58" t="s">
        <v>2</v>
      </c>
      <c r="B5" s="5">
        <v>321</v>
      </c>
      <c r="C5" s="5">
        <v>566.89</v>
      </c>
      <c r="D5" s="5">
        <v>154.78</v>
      </c>
      <c r="E5" s="5">
        <v>1780.56</v>
      </c>
      <c r="F5" s="5">
        <v>4005.62</v>
      </c>
      <c r="G5" s="5">
        <v>1292.85</v>
      </c>
      <c r="H5" s="5">
        <v>3324.1</v>
      </c>
      <c r="I5" s="5">
        <v>4676.72</v>
      </c>
      <c r="J5" s="5">
        <v>14857.25</v>
      </c>
      <c r="K5" s="5">
        <v>291108.32</v>
      </c>
      <c r="L5" s="5">
        <v>0</v>
      </c>
      <c r="M5" s="5">
        <v>846.13</v>
      </c>
      <c r="N5" s="5">
        <v>10515</v>
      </c>
      <c r="O5" s="5">
        <v>55107.03</v>
      </c>
      <c r="P5" s="5">
        <v>37284.57</v>
      </c>
      <c r="Q5" s="5">
        <v>3042.5</v>
      </c>
      <c r="R5" s="5">
        <v>561498.7</v>
      </c>
      <c r="S5" s="5">
        <v>260</v>
      </c>
      <c r="T5" s="5">
        <v>5552.78</v>
      </c>
      <c r="U5" s="5">
        <v>69963.3</v>
      </c>
      <c r="V5" s="94">
        <f>SUM(B5:U5)</f>
        <v>1066158.1</v>
      </c>
    </row>
    <row r="6" spans="1:22" s="6" customFormat="1" ht="10.5">
      <c r="A6" s="58" t="s">
        <v>3</v>
      </c>
      <c r="B6" s="5">
        <v>411.31</v>
      </c>
      <c r="C6" s="5">
        <v>577.08</v>
      </c>
      <c r="D6" s="5">
        <v>155.94</v>
      </c>
      <c r="E6" s="5">
        <v>1373.85</v>
      </c>
      <c r="F6" s="5">
        <v>4005.62</v>
      </c>
      <c r="G6" s="5">
        <v>0</v>
      </c>
      <c r="H6" s="5">
        <v>3993.17</v>
      </c>
      <c r="I6" s="5">
        <v>4774.21</v>
      </c>
      <c r="J6" s="5">
        <v>14906.11</v>
      </c>
      <c r="K6" s="5">
        <v>291074.14</v>
      </c>
      <c r="L6" s="5">
        <v>0.03</v>
      </c>
      <c r="M6" s="5">
        <v>1489.28</v>
      </c>
      <c r="N6" s="5">
        <v>10309.36</v>
      </c>
      <c r="O6" s="5">
        <v>69381.29</v>
      </c>
      <c r="P6" s="5">
        <v>37362.08</v>
      </c>
      <c r="Q6" s="5">
        <v>3048</v>
      </c>
      <c r="R6" s="5">
        <v>553856.21</v>
      </c>
      <c r="S6" s="5">
        <v>311.84</v>
      </c>
      <c r="T6" s="5">
        <v>6867.33</v>
      </c>
      <c r="U6" s="5">
        <v>62772.26</v>
      </c>
      <c r="V6" s="94">
        <f>SUM(B6:U6)</f>
        <v>1066669.1099999999</v>
      </c>
    </row>
  </sheetData>
  <sheetProtection/>
  <mergeCells count="2">
    <mergeCell ref="B3:V3"/>
    <mergeCell ref="A1:V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1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7.375" style="7" customWidth="1"/>
    <col min="2" max="21" width="5.75390625" style="7" customWidth="1"/>
    <col min="22" max="22" width="6.625" style="7" customWidth="1"/>
    <col min="23" max="16384" width="9.125" style="7" customWidth="1"/>
  </cols>
  <sheetData>
    <row r="1" spans="1:22" s="9" customFormat="1" ht="15.75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3" spans="1:23" s="2" customFormat="1" ht="10.5">
      <c r="A3" s="1"/>
      <c r="B3" s="96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25"/>
    </row>
    <row r="4" spans="1:22" s="4" customFormat="1" ht="10.5">
      <c r="A4" s="3"/>
      <c r="B4" s="57">
        <v>10</v>
      </c>
      <c r="C4" s="57">
        <v>11</v>
      </c>
      <c r="D4" s="57">
        <v>12</v>
      </c>
      <c r="E4" s="57">
        <v>13</v>
      </c>
      <c r="F4" s="57">
        <v>14</v>
      </c>
      <c r="G4" s="57">
        <v>15</v>
      </c>
      <c r="H4" s="57">
        <v>16</v>
      </c>
      <c r="I4" s="57">
        <v>19</v>
      </c>
      <c r="J4" s="57">
        <v>20</v>
      </c>
      <c r="K4" s="57">
        <v>21</v>
      </c>
      <c r="L4" s="57">
        <v>30</v>
      </c>
      <c r="M4" s="57">
        <v>40</v>
      </c>
      <c r="N4" s="57">
        <v>41</v>
      </c>
      <c r="O4" s="57">
        <v>50</v>
      </c>
      <c r="P4" s="57">
        <v>60</v>
      </c>
      <c r="Q4" s="57">
        <v>61</v>
      </c>
      <c r="R4" s="57">
        <v>70</v>
      </c>
      <c r="S4" s="57">
        <v>71</v>
      </c>
      <c r="T4" s="57">
        <v>90</v>
      </c>
      <c r="U4" s="57">
        <v>91</v>
      </c>
      <c r="V4" s="57" t="s">
        <v>1</v>
      </c>
    </row>
    <row r="5" spans="1:22" s="6" customFormat="1" ht="10.5">
      <c r="A5" s="58" t="s">
        <v>2</v>
      </c>
      <c r="B5" s="5">
        <v>9369.05</v>
      </c>
      <c r="C5" s="5">
        <v>26452.97</v>
      </c>
      <c r="D5" s="5">
        <v>3846.08</v>
      </c>
      <c r="E5" s="5">
        <v>34445.7</v>
      </c>
      <c r="F5" s="5">
        <v>152871.69</v>
      </c>
      <c r="G5" s="5">
        <v>16558.6</v>
      </c>
      <c r="H5" s="5">
        <v>171</v>
      </c>
      <c r="I5" s="5">
        <v>5580.4</v>
      </c>
      <c r="J5" s="5">
        <v>88245.94</v>
      </c>
      <c r="K5" s="5">
        <v>285768.95</v>
      </c>
      <c r="L5" s="5">
        <v>0</v>
      </c>
      <c r="M5" s="5">
        <v>3785.63</v>
      </c>
      <c r="N5" s="5">
        <v>18689</v>
      </c>
      <c r="O5" s="5">
        <v>29169.48</v>
      </c>
      <c r="P5" s="5">
        <v>231439.81</v>
      </c>
      <c r="Q5" s="5">
        <v>6439</v>
      </c>
      <c r="R5" s="5">
        <v>72929.21</v>
      </c>
      <c r="S5" s="5">
        <v>3266.87</v>
      </c>
      <c r="T5" s="5">
        <v>128633.23</v>
      </c>
      <c r="U5" s="5">
        <v>55103.8</v>
      </c>
      <c r="V5" s="94">
        <f>SUM(B5:U5)</f>
        <v>1172766.4100000001</v>
      </c>
    </row>
    <row r="6" spans="1:22" s="6" customFormat="1" ht="10.5">
      <c r="A6" s="58" t="s">
        <v>3</v>
      </c>
      <c r="B6" s="5">
        <v>8931.18</v>
      </c>
      <c r="C6" s="5">
        <v>23436.45</v>
      </c>
      <c r="D6" s="5">
        <v>3396.25</v>
      </c>
      <c r="E6" s="5">
        <v>33189</v>
      </c>
      <c r="F6" s="5">
        <v>137701.73</v>
      </c>
      <c r="G6" s="5">
        <v>13451.55</v>
      </c>
      <c r="H6" s="5">
        <v>129.6</v>
      </c>
      <c r="I6" s="5">
        <v>5434.78</v>
      </c>
      <c r="J6" s="5">
        <v>88151.69</v>
      </c>
      <c r="K6" s="5">
        <v>283654.72</v>
      </c>
      <c r="L6" s="5">
        <v>0</v>
      </c>
      <c r="M6" s="5">
        <v>3102.32</v>
      </c>
      <c r="N6" s="5">
        <v>18687.93</v>
      </c>
      <c r="O6" s="5">
        <v>25219.56</v>
      </c>
      <c r="P6" s="5">
        <v>198190.32</v>
      </c>
      <c r="Q6" s="5">
        <v>3296.11</v>
      </c>
      <c r="R6" s="5">
        <v>64403.51</v>
      </c>
      <c r="S6" s="5">
        <v>2692.73</v>
      </c>
      <c r="T6" s="5">
        <v>123251.19</v>
      </c>
      <c r="U6" s="5">
        <v>51769.21</v>
      </c>
      <c r="V6" s="94">
        <f>SUM(B6:U6)</f>
        <v>1088089.83</v>
      </c>
    </row>
  </sheetData>
  <sheetProtection/>
  <mergeCells count="2">
    <mergeCell ref="B3:V3"/>
    <mergeCell ref="A1:V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2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0.00390625" style="7" customWidth="1"/>
    <col min="2" max="5" width="12.75390625" style="7" customWidth="1"/>
    <col min="6" max="6" width="12.75390625" style="16" customWidth="1"/>
    <col min="7" max="7" width="12.75390625" style="7" customWidth="1"/>
    <col min="8" max="16384" width="9.125" style="7" customWidth="1"/>
  </cols>
  <sheetData>
    <row r="1" spans="1:36" s="21" customFormat="1" ht="32.25" customHeight="1">
      <c r="A1" s="100" t="s">
        <v>62</v>
      </c>
      <c r="B1" s="100"/>
      <c r="C1" s="100"/>
      <c r="D1" s="100"/>
      <c r="E1" s="100"/>
      <c r="F1" s="100"/>
      <c r="G1" s="10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3" spans="1:14" s="11" customFormat="1" ht="10.5">
      <c r="A3" s="10"/>
      <c r="B3" s="59" t="s">
        <v>4</v>
      </c>
      <c r="C3" s="59" t="s">
        <v>4</v>
      </c>
      <c r="D3" s="59" t="s">
        <v>5</v>
      </c>
      <c r="E3" s="59" t="s">
        <v>5</v>
      </c>
      <c r="F3" s="60" t="s">
        <v>6</v>
      </c>
      <c r="G3" s="59" t="s">
        <v>1</v>
      </c>
      <c r="H3" s="17"/>
      <c r="I3" s="17"/>
      <c r="J3" s="17"/>
      <c r="K3" s="17"/>
      <c r="L3" s="17"/>
      <c r="M3" s="17"/>
      <c r="N3" s="17"/>
    </row>
    <row r="4" spans="1:14" s="13" customFormat="1" ht="10.5">
      <c r="A4" s="12"/>
      <c r="B4" s="61" t="s">
        <v>7</v>
      </c>
      <c r="C4" s="61" t="s">
        <v>8</v>
      </c>
      <c r="D4" s="61" t="s">
        <v>7</v>
      </c>
      <c r="E4" s="61" t="s">
        <v>8</v>
      </c>
      <c r="F4" s="62" t="s">
        <v>7</v>
      </c>
      <c r="G4" s="61" t="s">
        <v>8</v>
      </c>
      <c r="H4" s="18"/>
      <c r="I4" s="18"/>
      <c r="J4" s="18"/>
      <c r="K4" s="18"/>
      <c r="L4" s="18"/>
      <c r="M4" s="18"/>
      <c r="N4" s="18"/>
    </row>
    <row r="5" spans="1:14" s="15" customFormat="1" ht="11.25">
      <c r="A5" s="63" t="s">
        <v>2</v>
      </c>
      <c r="B5" s="14">
        <v>1029945.776</v>
      </c>
      <c r="C5" s="14">
        <v>894946.595</v>
      </c>
      <c r="D5" s="14">
        <v>36212.309</v>
      </c>
      <c r="E5" s="14">
        <v>277819.802</v>
      </c>
      <c r="F5" s="93">
        <f>B5+D5</f>
        <v>1066158.085</v>
      </c>
      <c r="G5" s="93">
        <f>C5+E5</f>
        <v>1172766.3969999999</v>
      </c>
      <c r="H5" s="19"/>
      <c r="I5" s="19"/>
      <c r="J5" s="19"/>
      <c r="K5" s="19"/>
      <c r="L5" s="19"/>
      <c r="M5" s="19"/>
      <c r="N5" s="19"/>
    </row>
    <row r="6" spans="1:14" s="15" customFormat="1" ht="11.25">
      <c r="A6" s="63" t="s">
        <v>3</v>
      </c>
      <c r="B6" s="14">
        <v>1020325.243</v>
      </c>
      <c r="C6" s="14">
        <v>847452.384</v>
      </c>
      <c r="D6" s="14">
        <v>46343.849</v>
      </c>
      <c r="E6" s="14">
        <v>240637.447</v>
      </c>
      <c r="F6" s="93">
        <f>B6+D6</f>
        <v>1066669.092</v>
      </c>
      <c r="G6" s="93">
        <f>C6+E6</f>
        <v>1088089.831</v>
      </c>
      <c r="H6" s="19"/>
      <c r="I6" s="19"/>
      <c r="J6" s="19"/>
      <c r="K6" s="19"/>
      <c r="L6" s="19"/>
      <c r="M6" s="19"/>
      <c r="N6" s="19"/>
    </row>
    <row r="7" spans="1:14" s="15" customFormat="1" ht="11.25">
      <c r="A7" s="26"/>
      <c r="B7" s="19"/>
      <c r="C7" s="19"/>
      <c r="D7" s="19"/>
      <c r="E7" s="19"/>
      <c r="F7" s="27"/>
      <c r="G7" s="27"/>
      <c r="H7" s="19"/>
      <c r="I7" s="19"/>
      <c r="J7" s="19"/>
      <c r="K7" s="19"/>
      <c r="L7" s="19"/>
      <c r="M7" s="19"/>
      <c r="N7" s="19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0.00390625" style="7" customWidth="1"/>
    <col min="2" max="2" width="8.75390625" style="7" customWidth="1"/>
    <col min="3" max="4" width="10.375" style="7" customWidth="1"/>
    <col min="5" max="7" width="8.75390625" style="7" customWidth="1"/>
    <col min="8" max="8" width="10.375" style="7" customWidth="1"/>
    <col min="9" max="9" width="8.75390625" style="7" customWidth="1"/>
    <col min="10" max="16384" width="9.125" style="7" customWidth="1"/>
  </cols>
  <sheetData>
    <row r="1" spans="1:9" s="22" customFormat="1" ht="32.25" customHeight="1">
      <c r="A1" s="100" t="s">
        <v>63</v>
      </c>
      <c r="B1" s="100"/>
      <c r="C1" s="100"/>
      <c r="D1" s="100"/>
      <c r="E1" s="100"/>
      <c r="F1" s="100"/>
      <c r="G1" s="100"/>
      <c r="H1" s="100"/>
      <c r="I1" s="100"/>
    </row>
    <row r="2" spans="1:9" s="24" customFormat="1" ht="15.75">
      <c r="A2" s="8"/>
      <c r="B2" s="23"/>
      <c r="C2" s="23"/>
      <c r="D2" s="23"/>
      <c r="E2" s="23"/>
      <c r="F2" s="23"/>
      <c r="G2" s="23"/>
      <c r="H2" s="23"/>
      <c r="I2" s="23"/>
    </row>
    <row r="3" spans="1:9" s="11" customFormat="1" ht="10.5">
      <c r="A3" s="10"/>
      <c r="B3" s="64" t="s">
        <v>9</v>
      </c>
      <c r="C3" s="64"/>
      <c r="D3" s="64"/>
      <c r="E3" s="64"/>
      <c r="F3" s="64"/>
      <c r="G3" s="64" t="s">
        <v>10</v>
      </c>
      <c r="H3" s="64"/>
      <c r="I3" s="64"/>
    </row>
    <row r="4" spans="1:9" s="13" customFormat="1" ht="10.5">
      <c r="A4" s="12"/>
      <c r="B4" s="65" t="s">
        <v>11</v>
      </c>
      <c r="C4" s="65" t="s">
        <v>12</v>
      </c>
      <c r="D4" s="65" t="s">
        <v>13</v>
      </c>
      <c r="E4" s="65" t="s">
        <v>14</v>
      </c>
      <c r="F4" s="65" t="s">
        <v>1</v>
      </c>
      <c r="G4" s="65" t="s">
        <v>15</v>
      </c>
      <c r="H4" s="65" t="s">
        <v>16</v>
      </c>
      <c r="I4" s="65" t="s">
        <v>1</v>
      </c>
    </row>
    <row r="5" spans="1:9" s="15" customFormat="1" ht="11.25">
      <c r="A5" s="63" t="s">
        <v>2</v>
      </c>
      <c r="B5" s="14">
        <v>509536</v>
      </c>
      <c r="C5" s="14">
        <v>109203.155</v>
      </c>
      <c r="D5" s="14">
        <v>36212.309</v>
      </c>
      <c r="E5" s="14">
        <v>411206.617</v>
      </c>
      <c r="F5" s="92">
        <f>SUM(B5:E5)</f>
        <v>1066158.081</v>
      </c>
      <c r="G5" s="14">
        <v>894946.595</v>
      </c>
      <c r="H5" s="14">
        <v>277819.802</v>
      </c>
      <c r="I5" s="92">
        <f>SUM(G5:H5)</f>
        <v>1172766.3969999999</v>
      </c>
    </row>
    <row r="6" spans="1:9" s="15" customFormat="1" ht="11.25">
      <c r="A6" s="63" t="s">
        <v>3</v>
      </c>
      <c r="B6" s="14">
        <v>498922.866</v>
      </c>
      <c r="C6" s="14">
        <v>111536.038</v>
      </c>
      <c r="D6" s="14">
        <v>46343.849</v>
      </c>
      <c r="E6" s="14">
        <v>409866.338</v>
      </c>
      <c r="F6" s="92">
        <f>SUM(B6:E6)</f>
        <v>1066669.091</v>
      </c>
      <c r="G6" s="14">
        <v>847452.384</v>
      </c>
      <c r="H6" s="14">
        <v>240637.447</v>
      </c>
      <c r="I6" s="92">
        <f>SUM(G6:H6)</f>
        <v>1088089.831</v>
      </c>
    </row>
    <row r="7" spans="1:9" s="15" customFormat="1" ht="11.25">
      <c r="A7" s="26"/>
      <c r="B7" s="19"/>
      <c r="C7" s="19"/>
      <c r="D7" s="19"/>
      <c r="E7" s="19"/>
      <c r="F7" s="28"/>
      <c r="G7" s="19"/>
      <c r="H7" s="19"/>
      <c r="I7" s="28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rstPageNumber="34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25390625" style="31" customWidth="1"/>
    <col min="2" max="2" width="2.75390625" style="31" customWidth="1"/>
    <col min="3" max="9" width="9.25390625" style="31" customWidth="1"/>
    <col min="10" max="10" width="9.25390625" style="48" customWidth="1"/>
    <col min="11" max="16384" width="9.125" style="31" customWidth="1"/>
  </cols>
  <sheetData>
    <row r="1" spans="1:10" s="52" customFormat="1" ht="15">
      <c r="A1" s="49" t="s">
        <v>65</v>
      </c>
      <c r="B1" s="50"/>
      <c r="C1" s="51"/>
      <c r="D1" s="51"/>
      <c r="E1" s="51"/>
      <c r="F1" s="51"/>
      <c r="G1" s="51"/>
      <c r="H1" s="66"/>
      <c r="I1" s="66"/>
      <c r="J1" s="67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 s="32" customFormat="1" ht="29.25" customHeight="1">
      <c r="A3" s="104" t="s">
        <v>66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>
      <c r="A4" s="68"/>
      <c r="B4" s="68"/>
      <c r="C4" s="69"/>
      <c r="D4" s="69"/>
      <c r="E4" s="69"/>
      <c r="F4" s="69"/>
      <c r="G4" s="69"/>
      <c r="H4" s="69"/>
      <c r="I4" s="69"/>
      <c r="J4" s="70"/>
    </row>
    <row r="5" spans="1:10" s="33" customFormat="1" ht="11.25">
      <c r="A5" s="71"/>
      <c r="B5" s="72" t="s">
        <v>47</v>
      </c>
      <c r="C5" s="101" t="s">
        <v>17</v>
      </c>
      <c r="D5" s="102"/>
      <c r="E5" s="102"/>
      <c r="F5" s="102"/>
      <c r="G5" s="102"/>
      <c r="H5" s="102"/>
      <c r="I5" s="102"/>
      <c r="J5" s="103"/>
    </row>
    <row r="6" spans="1:10" s="33" customFormat="1" ht="11.25">
      <c r="A6" s="74" t="s">
        <v>18</v>
      </c>
      <c r="B6" s="75" t="s">
        <v>46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  <c r="I6" s="73">
        <v>7</v>
      </c>
      <c r="J6" s="76">
        <v>8</v>
      </c>
    </row>
    <row r="7" spans="1:10" s="38" customFormat="1" ht="8.25">
      <c r="A7" s="34" t="s">
        <v>19</v>
      </c>
      <c r="B7" s="35" t="s">
        <v>48</v>
      </c>
      <c r="C7" s="36">
        <v>21640.4</v>
      </c>
      <c r="D7" s="36">
        <v>26355</v>
      </c>
      <c r="E7" s="36">
        <v>40827.9</v>
      </c>
      <c r="F7" s="36">
        <v>53979.75</v>
      </c>
      <c r="G7" s="37">
        <v>0</v>
      </c>
      <c r="H7" s="37">
        <v>478397.29</v>
      </c>
      <c r="I7" s="36">
        <v>371282</v>
      </c>
      <c r="J7" s="36">
        <v>139832.2</v>
      </c>
    </row>
    <row r="8" spans="1:10" s="38" customFormat="1" ht="8.25">
      <c r="A8" s="34" t="s">
        <v>20</v>
      </c>
      <c r="B8" s="35" t="s">
        <v>49</v>
      </c>
      <c r="C8" s="36">
        <v>1913427.6</v>
      </c>
      <c r="D8" s="36">
        <v>3709645.49</v>
      </c>
      <c r="E8" s="36">
        <v>5240003.31</v>
      </c>
      <c r="F8" s="36">
        <v>4640763.22</v>
      </c>
      <c r="G8" s="37">
        <v>1474771.93</v>
      </c>
      <c r="H8" s="37">
        <v>18044652.28</v>
      </c>
      <c r="I8" s="36">
        <v>8815817.18</v>
      </c>
      <c r="J8" s="36">
        <v>17240931.27</v>
      </c>
    </row>
    <row r="9" spans="1:10" s="38" customFormat="1" ht="8.25">
      <c r="A9" s="34" t="s">
        <v>59</v>
      </c>
      <c r="B9" s="35" t="s">
        <v>50</v>
      </c>
      <c r="C9" s="36">
        <v>0</v>
      </c>
      <c r="D9" s="36">
        <v>0</v>
      </c>
      <c r="E9" s="36">
        <v>0</v>
      </c>
      <c r="F9" s="36">
        <v>0</v>
      </c>
      <c r="G9" s="37">
        <v>0</v>
      </c>
      <c r="H9" s="37">
        <v>0</v>
      </c>
      <c r="I9" s="36">
        <v>0</v>
      </c>
      <c r="J9" s="36">
        <v>0</v>
      </c>
    </row>
    <row r="10" spans="1:10" s="38" customFormat="1" ht="8.25">
      <c r="A10" s="34" t="s">
        <v>21</v>
      </c>
      <c r="B10" s="35" t="s">
        <v>51</v>
      </c>
      <c r="C10" s="36">
        <v>44606.09</v>
      </c>
      <c r="D10" s="36">
        <v>19184.89</v>
      </c>
      <c r="E10" s="36">
        <v>72602.26</v>
      </c>
      <c r="F10" s="36">
        <v>99479.86</v>
      </c>
      <c r="G10" s="37">
        <v>0</v>
      </c>
      <c r="H10" s="37">
        <v>0</v>
      </c>
      <c r="I10" s="36">
        <v>0</v>
      </c>
      <c r="J10" s="36">
        <v>176594.46</v>
      </c>
    </row>
    <row r="11" spans="1:10" s="38" customFormat="1" ht="8.25">
      <c r="A11" s="34" t="s">
        <v>52</v>
      </c>
      <c r="B11" s="35" t="s">
        <v>53</v>
      </c>
      <c r="C11" s="36">
        <v>508860.18</v>
      </c>
      <c r="D11" s="36">
        <v>818267.23</v>
      </c>
      <c r="E11" s="36">
        <v>1391125.63</v>
      </c>
      <c r="F11" s="36">
        <v>715950</v>
      </c>
      <c r="G11" s="37">
        <v>337221</v>
      </c>
      <c r="H11" s="37">
        <v>4246064.9</v>
      </c>
      <c r="I11" s="36">
        <v>3183252.94</v>
      </c>
      <c r="J11" s="36">
        <v>3836449.7</v>
      </c>
    </row>
    <row r="12" spans="1:10" s="38" customFormat="1" ht="8.25">
      <c r="A12" s="34" t="s">
        <v>54</v>
      </c>
      <c r="B12" s="35" t="s">
        <v>55</v>
      </c>
      <c r="C12" s="36">
        <v>658297.85</v>
      </c>
      <c r="D12" s="36">
        <v>1252714.32</v>
      </c>
      <c r="E12" s="36">
        <v>1659758.78</v>
      </c>
      <c r="F12" s="36">
        <v>1441145.65</v>
      </c>
      <c r="G12" s="37">
        <v>619125.22</v>
      </c>
      <c r="H12" s="37">
        <v>5065892.69</v>
      </c>
      <c r="I12" s="36">
        <v>2335389.43</v>
      </c>
      <c r="J12" s="36">
        <v>4187444.85</v>
      </c>
    </row>
    <row r="13" spans="1:10" s="38" customFormat="1" ht="8.25">
      <c r="A13" s="34" t="s">
        <v>58</v>
      </c>
      <c r="B13" s="35" t="s">
        <v>56</v>
      </c>
      <c r="C13" s="36">
        <v>175561.62</v>
      </c>
      <c r="D13" s="36">
        <v>208056.42</v>
      </c>
      <c r="E13" s="36">
        <v>525886.72</v>
      </c>
      <c r="F13" s="36">
        <v>395451.28</v>
      </c>
      <c r="G13" s="37">
        <v>192294.84</v>
      </c>
      <c r="H13" s="37">
        <v>2490500.73</v>
      </c>
      <c r="I13" s="36">
        <v>891696.6</v>
      </c>
      <c r="J13" s="36">
        <v>1166434.9</v>
      </c>
    </row>
    <row r="14" spans="1:10" s="38" customFormat="1" ht="8.25">
      <c r="A14" s="34" t="s">
        <v>22</v>
      </c>
      <c r="B14" s="35" t="s">
        <v>57</v>
      </c>
      <c r="C14" s="36">
        <v>1016282.58</v>
      </c>
      <c r="D14" s="36">
        <v>1793445.2</v>
      </c>
      <c r="E14" s="36">
        <v>2554592.41</v>
      </c>
      <c r="F14" s="36">
        <v>1800857.56</v>
      </c>
      <c r="G14" s="37">
        <v>756382.5</v>
      </c>
      <c r="H14" s="37">
        <v>6660879.82</v>
      </c>
      <c r="I14" s="36">
        <v>4553371.6</v>
      </c>
      <c r="J14" s="36">
        <v>6942012.13</v>
      </c>
    </row>
    <row r="15" spans="1:10" s="38" customFormat="1" ht="8.25">
      <c r="A15" s="34" t="s">
        <v>24</v>
      </c>
      <c r="B15" s="35" t="s">
        <v>23</v>
      </c>
      <c r="C15" s="78"/>
      <c r="D15" s="79"/>
      <c r="E15" s="79"/>
      <c r="F15" s="79"/>
      <c r="G15" s="79"/>
      <c r="H15" s="79"/>
      <c r="I15" s="79"/>
      <c r="J15" s="80"/>
    </row>
    <row r="16" spans="1:10" s="38" customFormat="1" ht="8.25">
      <c r="A16" s="34" t="s">
        <v>25</v>
      </c>
      <c r="B16" s="35" t="s">
        <v>23</v>
      </c>
      <c r="C16" s="81"/>
      <c r="D16" s="82"/>
      <c r="E16" s="82"/>
      <c r="F16" s="82"/>
      <c r="G16" s="82"/>
      <c r="H16" s="82"/>
      <c r="I16" s="82"/>
      <c r="J16" s="83"/>
    </row>
    <row r="17" spans="3:10" s="39" customFormat="1" ht="10.5">
      <c r="C17" s="40"/>
      <c r="D17" s="40"/>
      <c r="E17" s="40"/>
      <c r="F17" s="40"/>
      <c r="G17" s="40"/>
      <c r="H17" s="40"/>
      <c r="I17" s="40"/>
      <c r="J17" s="40"/>
    </row>
    <row r="18" spans="1:10" s="33" customFormat="1" ht="11.25">
      <c r="A18" s="77"/>
      <c r="B18" s="72" t="s">
        <v>47</v>
      </c>
      <c r="C18" s="101" t="s">
        <v>17</v>
      </c>
      <c r="D18" s="102"/>
      <c r="E18" s="102"/>
      <c r="F18" s="102"/>
      <c r="G18" s="102"/>
      <c r="H18" s="102"/>
      <c r="I18" s="102"/>
      <c r="J18" s="103"/>
    </row>
    <row r="19" spans="1:10" s="33" customFormat="1" ht="11.25">
      <c r="A19" s="74" t="s">
        <v>18</v>
      </c>
      <c r="B19" s="75" t="s">
        <v>46</v>
      </c>
      <c r="C19" s="73">
        <v>9</v>
      </c>
      <c r="D19" s="73">
        <v>10</v>
      </c>
      <c r="E19" s="73">
        <v>11</v>
      </c>
      <c r="F19" s="73">
        <v>12</v>
      </c>
      <c r="G19" s="73">
        <v>13</v>
      </c>
      <c r="H19" s="73">
        <v>14</v>
      </c>
      <c r="I19" s="73">
        <v>15</v>
      </c>
      <c r="J19" s="73">
        <v>16</v>
      </c>
    </row>
    <row r="20" spans="1:10" s="38" customFormat="1" ht="8.25">
      <c r="A20" s="34" t="s">
        <v>19</v>
      </c>
      <c r="B20" s="35" t="s">
        <v>48</v>
      </c>
      <c r="C20" s="36">
        <v>39188</v>
      </c>
      <c r="D20" s="36">
        <v>44651.5</v>
      </c>
      <c r="E20" s="36">
        <v>167049</v>
      </c>
      <c r="F20" s="36">
        <v>371073.9</v>
      </c>
      <c r="G20" s="36">
        <v>101517</v>
      </c>
      <c r="H20" s="36">
        <v>27869</v>
      </c>
      <c r="I20" s="36">
        <v>11770.5</v>
      </c>
      <c r="J20" s="36">
        <v>214939</v>
      </c>
    </row>
    <row r="21" spans="1:10" s="38" customFormat="1" ht="8.25">
      <c r="A21" s="34" t="s">
        <v>20</v>
      </c>
      <c r="B21" s="35" t="s">
        <v>49</v>
      </c>
      <c r="C21" s="36">
        <v>13817749.04</v>
      </c>
      <c r="D21" s="36">
        <v>3122063.12</v>
      </c>
      <c r="E21" s="36">
        <v>16167888.1</v>
      </c>
      <c r="F21" s="36">
        <v>19557332.61</v>
      </c>
      <c r="G21" s="36">
        <v>11737493.75</v>
      </c>
      <c r="H21" s="36">
        <v>4540757.74</v>
      </c>
      <c r="I21" s="36">
        <v>12258741.55</v>
      </c>
      <c r="J21" s="36">
        <v>4793963.67</v>
      </c>
    </row>
    <row r="22" spans="1:10" s="38" customFormat="1" ht="8.25">
      <c r="A22" s="34" t="s">
        <v>59</v>
      </c>
      <c r="B22" s="35" t="s">
        <v>50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0" s="38" customFormat="1" ht="8.25">
      <c r="A23" s="34" t="s">
        <v>21</v>
      </c>
      <c r="B23" s="35" t="s">
        <v>51</v>
      </c>
      <c r="C23" s="36">
        <v>48568.57</v>
      </c>
      <c r="D23" s="36">
        <v>0</v>
      </c>
      <c r="E23" s="36">
        <v>228028.59</v>
      </c>
      <c r="F23" s="36">
        <v>644696.62</v>
      </c>
      <c r="G23" s="36">
        <v>176900.52</v>
      </c>
      <c r="H23" s="36">
        <v>0</v>
      </c>
      <c r="I23" s="36">
        <v>0</v>
      </c>
      <c r="J23" s="36">
        <v>116025</v>
      </c>
    </row>
    <row r="24" spans="1:10" s="38" customFormat="1" ht="8.25">
      <c r="A24" s="34" t="s">
        <v>52</v>
      </c>
      <c r="B24" s="35" t="s">
        <v>53</v>
      </c>
      <c r="C24" s="36">
        <v>1793248.5</v>
      </c>
      <c r="D24" s="36">
        <v>1007804.8</v>
      </c>
      <c r="E24" s="36">
        <v>3721144.56</v>
      </c>
      <c r="F24" s="36">
        <v>291307.4</v>
      </c>
      <c r="G24" s="36">
        <v>1468139.3</v>
      </c>
      <c r="H24" s="36">
        <v>1927436</v>
      </c>
      <c r="I24" s="36">
        <v>345215.88</v>
      </c>
      <c r="J24" s="36">
        <v>1189092</v>
      </c>
    </row>
    <row r="25" spans="1:10" s="38" customFormat="1" ht="8.25">
      <c r="A25" s="34" t="s">
        <v>54</v>
      </c>
      <c r="B25" s="35" t="s">
        <v>55</v>
      </c>
      <c r="C25" s="36">
        <v>3673179.51</v>
      </c>
      <c r="D25" s="36">
        <v>2076179.2</v>
      </c>
      <c r="E25" s="36">
        <v>4156640</v>
      </c>
      <c r="F25" s="36">
        <v>2963159.71</v>
      </c>
      <c r="G25" s="36">
        <v>3664141.73</v>
      </c>
      <c r="H25" s="36">
        <v>2508657.49</v>
      </c>
      <c r="I25" s="36">
        <v>3990619.09</v>
      </c>
      <c r="J25" s="36">
        <v>2502509.46</v>
      </c>
    </row>
    <row r="26" spans="1:10" s="38" customFormat="1" ht="8.25">
      <c r="A26" s="34" t="s">
        <v>58</v>
      </c>
      <c r="B26" s="35" t="s">
        <v>56</v>
      </c>
      <c r="C26" s="36">
        <v>1156791.19</v>
      </c>
      <c r="D26" s="36">
        <v>588934.81</v>
      </c>
      <c r="E26" s="36">
        <v>988301.19</v>
      </c>
      <c r="F26" s="36">
        <v>793613.24</v>
      </c>
      <c r="G26" s="36">
        <v>788551.5</v>
      </c>
      <c r="H26" s="36">
        <v>266526.18</v>
      </c>
      <c r="I26" s="36">
        <v>618136.8</v>
      </c>
      <c r="J26" s="36">
        <v>452309.68</v>
      </c>
    </row>
    <row r="27" spans="1:10" s="38" customFormat="1" ht="8.25">
      <c r="A27" s="34" t="s">
        <v>22</v>
      </c>
      <c r="B27" s="35" t="s">
        <v>57</v>
      </c>
      <c r="C27" s="36">
        <v>4212783.58</v>
      </c>
      <c r="D27" s="36">
        <v>2271929.09</v>
      </c>
      <c r="E27" s="36">
        <v>7027400.45</v>
      </c>
      <c r="F27" s="36">
        <v>2816578.93</v>
      </c>
      <c r="G27" s="36">
        <v>4241780.8</v>
      </c>
      <c r="H27" s="36">
        <v>3577576</v>
      </c>
      <c r="I27" s="36">
        <v>3556619.03</v>
      </c>
      <c r="J27" s="36">
        <v>2817995.3</v>
      </c>
    </row>
    <row r="28" spans="1:10" s="38" customFormat="1" ht="8.25">
      <c r="A28" s="34" t="s">
        <v>24</v>
      </c>
      <c r="B28" s="35" t="s">
        <v>23</v>
      </c>
      <c r="C28" s="78"/>
      <c r="D28" s="79"/>
      <c r="E28" s="79"/>
      <c r="F28" s="79"/>
      <c r="G28" s="79"/>
      <c r="H28" s="79"/>
      <c r="I28" s="79"/>
      <c r="J28" s="80"/>
    </row>
    <row r="29" spans="1:10" s="38" customFormat="1" ht="8.25">
      <c r="A29" s="34" t="s">
        <v>25</v>
      </c>
      <c r="B29" s="35" t="s">
        <v>23</v>
      </c>
      <c r="C29" s="81"/>
      <c r="D29" s="82"/>
      <c r="E29" s="82"/>
      <c r="F29" s="82"/>
      <c r="G29" s="82"/>
      <c r="H29" s="82"/>
      <c r="I29" s="82"/>
      <c r="J29" s="83"/>
    </row>
    <row r="30" spans="1:10" s="39" customFormat="1" ht="10.5">
      <c r="A30" s="41"/>
      <c r="B30" s="41"/>
      <c r="C30" s="41"/>
      <c r="D30" s="41"/>
      <c r="E30" s="41"/>
      <c r="F30" s="41"/>
      <c r="G30" s="41"/>
      <c r="H30" s="41"/>
      <c r="I30" s="41"/>
      <c r="J30" s="42"/>
    </row>
    <row r="31" spans="1:10" s="33" customFormat="1" ht="11.25">
      <c r="A31" s="77"/>
      <c r="B31" s="72" t="s">
        <v>47</v>
      </c>
      <c r="C31" s="101" t="s">
        <v>17</v>
      </c>
      <c r="D31" s="102"/>
      <c r="E31" s="102"/>
      <c r="F31" s="103"/>
      <c r="G31" s="88"/>
      <c r="H31" s="88"/>
      <c r="I31" s="88"/>
      <c r="J31" s="85"/>
    </row>
    <row r="32" spans="1:10" s="33" customFormat="1" ht="11.25">
      <c r="A32" s="74" t="s">
        <v>18</v>
      </c>
      <c r="B32" s="75" t="s">
        <v>46</v>
      </c>
      <c r="C32" s="76">
        <v>17</v>
      </c>
      <c r="D32" s="73">
        <v>18</v>
      </c>
      <c r="E32" s="73">
        <v>19</v>
      </c>
      <c r="F32" s="73" t="s">
        <v>1</v>
      </c>
      <c r="G32" s="88"/>
      <c r="H32" s="88"/>
      <c r="I32" s="88"/>
      <c r="J32" s="86"/>
    </row>
    <row r="33" spans="1:10" s="38" customFormat="1" ht="8.25" customHeight="1">
      <c r="A33" s="34" t="s">
        <v>19</v>
      </c>
      <c r="B33" s="35" t="s">
        <v>48</v>
      </c>
      <c r="C33" s="36">
        <v>667875.48</v>
      </c>
      <c r="D33" s="36">
        <v>10858.8</v>
      </c>
      <c r="E33" s="36">
        <v>59255352.88</v>
      </c>
      <c r="F33" s="91">
        <f>SUM(C7:J7,C20:J20,C33:E33)</f>
        <v>62044459.6</v>
      </c>
      <c r="G33" s="89"/>
      <c r="H33" s="88"/>
      <c r="I33" s="90"/>
      <c r="J33" s="87"/>
    </row>
    <row r="34" spans="1:10" s="38" customFormat="1" ht="8.25" customHeight="1">
      <c r="A34" s="34" t="s">
        <v>20</v>
      </c>
      <c r="B34" s="35" t="s">
        <v>49</v>
      </c>
      <c r="C34" s="36">
        <v>3975134.95</v>
      </c>
      <c r="D34" s="36">
        <v>552705.2</v>
      </c>
      <c r="E34" s="36">
        <v>4737003595.19</v>
      </c>
      <c r="F34" s="91">
        <f aca="true" t="shared" si="0" ref="F34:F42">SUM(C8:J8,C21:J21,C34:E34)</f>
        <v>4888607437.2</v>
      </c>
      <c r="G34" s="89"/>
      <c r="H34" s="88"/>
      <c r="I34" s="90"/>
      <c r="J34" s="87"/>
    </row>
    <row r="35" spans="1:10" s="38" customFormat="1" ht="8.25" customHeight="1">
      <c r="A35" s="34" t="s">
        <v>59</v>
      </c>
      <c r="B35" s="35" t="s">
        <v>50</v>
      </c>
      <c r="C35" s="36">
        <v>0</v>
      </c>
      <c r="D35" s="36">
        <v>0</v>
      </c>
      <c r="E35" s="36">
        <v>557658087.74</v>
      </c>
      <c r="F35" s="91">
        <f t="shared" si="0"/>
        <v>557658087.74</v>
      </c>
      <c r="G35" s="89"/>
      <c r="H35" s="88"/>
      <c r="I35" s="90"/>
      <c r="J35" s="87"/>
    </row>
    <row r="36" spans="1:10" s="38" customFormat="1" ht="8.25" customHeight="1">
      <c r="A36" s="34" t="s">
        <v>21</v>
      </c>
      <c r="B36" s="35" t="s">
        <v>51</v>
      </c>
      <c r="C36" s="36">
        <v>25050</v>
      </c>
      <c r="D36" s="36">
        <v>0</v>
      </c>
      <c r="E36" s="36">
        <v>4349441.36</v>
      </c>
      <c r="F36" s="91">
        <f t="shared" si="0"/>
        <v>6001178.220000001</v>
      </c>
      <c r="G36" s="89"/>
      <c r="H36" s="88"/>
      <c r="I36" s="90"/>
      <c r="J36" s="87"/>
    </row>
    <row r="37" spans="1:10" s="38" customFormat="1" ht="8.25" customHeight="1">
      <c r="A37" s="34" t="s">
        <v>52</v>
      </c>
      <c r="B37" s="35" t="s">
        <v>53</v>
      </c>
      <c r="C37" s="36">
        <v>405332.4</v>
      </c>
      <c r="D37" s="36">
        <v>18684</v>
      </c>
      <c r="E37" s="36">
        <v>90476755.58</v>
      </c>
      <c r="F37" s="91">
        <f t="shared" si="0"/>
        <v>117681352</v>
      </c>
      <c r="G37" s="89"/>
      <c r="H37" s="88"/>
      <c r="I37" s="90"/>
      <c r="J37" s="87"/>
    </row>
    <row r="38" spans="1:10" s="38" customFormat="1" ht="8.25" customHeight="1">
      <c r="A38" s="34" t="s">
        <v>54</v>
      </c>
      <c r="B38" s="35" t="s">
        <v>55</v>
      </c>
      <c r="C38" s="36">
        <v>1125988.74</v>
      </c>
      <c r="D38" s="36">
        <v>346614.01</v>
      </c>
      <c r="E38" s="36">
        <v>157554348.11</v>
      </c>
      <c r="F38" s="91">
        <f t="shared" si="0"/>
        <v>201781805.84</v>
      </c>
      <c r="G38" s="89"/>
      <c r="H38" s="88"/>
      <c r="I38" s="90"/>
      <c r="J38" s="87"/>
    </row>
    <row r="39" spans="1:10" s="38" customFormat="1" ht="8.25" customHeight="1">
      <c r="A39" s="34" t="s">
        <v>58</v>
      </c>
      <c r="B39" s="35" t="s">
        <v>56</v>
      </c>
      <c r="C39" s="36">
        <v>288630.78</v>
      </c>
      <c r="D39" s="36">
        <v>134123.8</v>
      </c>
      <c r="E39" s="36">
        <v>73097781.29</v>
      </c>
      <c r="F39" s="91">
        <f t="shared" si="0"/>
        <v>85219583.57000001</v>
      </c>
      <c r="G39" s="89"/>
      <c r="H39" s="88"/>
      <c r="I39" s="90"/>
      <c r="J39" s="87"/>
    </row>
    <row r="40" spans="1:10" s="38" customFormat="1" ht="8.25" customHeight="1">
      <c r="A40" s="34" t="s">
        <v>22</v>
      </c>
      <c r="B40" s="35" t="s">
        <v>57</v>
      </c>
      <c r="C40" s="36">
        <v>1161164.22</v>
      </c>
      <c r="D40" s="36">
        <v>214855</v>
      </c>
      <c r="E40" s="36">
        <v>58342420.77</v>
      </c>
      <c r="F40" s="91">
        <f t="shared" si="0"/>
        <v>116318926.97</v>
      </c>
      <c r="G40" s="89"/>
      <c r="H40" s="88"/>
      <c r="I40" s="90"/>
      <c r="J40" s="87"/>
    </row>
    <row r="41" spans="1:10" s="38" customFormat="1" ht="8.25" customHeight="1">
      <c r="A41" s="34" t="s">
        <v>24</v>
      </c>
      <c r="B41" s="35" t="s">
        <v>23</v>
      </c>
      <c r="C41" s="78"/>
      <c r="D41" s="79"/>
      <c r="E41" s="84">
        <v>0</v>
      </c>
      <c r="F41" s="91">
        <f t="shared" si="0"/>
        <v>0</v>
      </c>
      <c r="G41" s="89"/>
      <c r="H41" s="88"/>
      <c r="I41" s="90"/>
      <c r="J41" s="87"/>
    </row>
    <row r="42" spans="1:10" s="38" customFormat="1" ht="8.25" customHeight="1">
      <c r="A42" s="34" t="s">
        <v>25</v>
      </c>
      <c r="B42" s="35" t="s">
        <v>23</v>
      </c>
      <c r="C42" s="81"/>
      <c r="D42" s="82"/>
      <c r="E42" s="84">
        <v>4000</v>
      </c>
      <c r="F42" s="91">
        <f t="shared" si="0"/>
        <v>4000</v>
      </c>
      <c r="G42" s="89"/>
      <c r="H42" s="88"/>
      <c r="I42" s="90"/>
      <c r="J42" s="87"/>
    </row>
    <row r="43" spans="1:10" s="39" customFormat="1" ht="10.5">
      <c r="A43" s="41"/>
      <c r="B43" s="41"/>
      <c r="C43" s="41"/>
      <c r="D43" s="41"/>
      <c r="E43" s="41"/>
      <c r="F43" s="41"/>
      <c r="G43" s="41"/>
      <c r="H43" s="41"/>
      <c r="I43" s="41"/>
      <c r="J43" s="42"/>
    </row>
    <row r="44" spans="1:10" s="56" customFormat="1" ht="11.25">
      <c r="A44" s="53" t="s">
        <v>32</v>
      </c>
      <c r="B44" s="53"/>
      <c r="C44" s="54"/>
      <c r="D44" s="54"/>
      <c r="E44" s="54"/>
      <c r="F44" s="54"/>
      <c r="G44" s="54"/>
      <c r="H44" s="54"/>
      <c r="I44" s="54"/>
      <c r="J44" s="55"/>
    </row>
    <row r="45" spans="1:10" s="39" customFormat="1" ht="10.5">
      <c r="A45" s="41"/>
      <c r="B45" s="41"/>
      <c r="C45" s="41"/>
      <c r="D45" s="41"/>
      <c r="E45" s="41"/>
      <c r="F45" s="41"/>
      <c r="G45" s="41"/>
      <c r="H45" s="41"/>
      <c r="I45" s="41"/>
      <c r="J45" s="42"/>
    </row>
    <row r="46" spans="1:10" s="39" customFormat="1" ht="10.5">
      <c r="A46" s="43" t="s">
        <v>26</v>
      </c>
      <c r="B46" s="43"/>
      <c r="C46" s="41"/>
      <c r="D46" s="41"/>
      <c r="E46" s="41"/>
      <c r="F46" s="41"/>
      <c r="G46" s="41"/>
      <c r="H46" s="41"/>
      <c r="I46" s="41"/>
      <c r="J46" s="42"/>
    </row>
    <row r="47" spans="1:10" s="39" customFormat="1" ht="10.5">
      <c r="A47" s="43" t="s">
        <v>27</v>
      </c>
      <c r="B47" s="43"/>
      <c r="C47" s="41"/>
      <c r="D47" s="41"/>
      <c r="E47" s="41"/>
      <c r="F47" s="41"/>
      <c r="G47" s="41"/>
      <c r="H47" s="41"/>
      <c r="I47" s="41"/>
      <c r="J47" s="42"/>
    </row>
    <row r="48" spans="1:10" s="39" customFormat="1" ht="10.5">
      <c r="A48" s="43" t="s">
        <v>28</v>
      </c>
      <c r="B48" s="43"/>
      <c r="C48" s="41"/>
      <c r="D48" s="41"/>
      <c r="E48" s="41"/>
      <c r="F48" s="41"/>
      <c r="G48" s="41"/>
      <c r="H48" s="41"/>
      <c r="I48" s="41"/>
      <c r="J48" s="42"/>
    </row>
    <row r="49" spans="1:10" s="39" customFormat="1" ht="10.5">
      <c r="A49" s="43" t="s">
        <v>29</v>
      </c>
      <c r="B49" s="43"/>
      <c r="C49" s="41"/>
      <c r="D49" s="41"/>
      <c r="E49" s="41"/>
      <c r="F49" s="41"/>
      <c r="G49" s="41"/>
      <c r="H49" s="41"/>
      <c r="I49" s="41"/>
      <c r="J49" s="42"/>
    </row>
    <row r="50" spans="1:10" s="39" customFormat="1" ht="10.5">
      <c r="A50" s="43" t="s">
        <v>30</v>
      </c>
      <c r="B50" s="43"/>
      <c r="C50" s="41"/>
      <c r="D50" s="41"/>
      <c r="E50" s="41"/>
      <c r="F50" s="41"/>
      <c r="G50" s="41"/>
      <c r="H50" s="41"/>
      <c r="I50" s="41"/>
      <c r="J50" s="42"/>
    </row>
    <row r="51" spans="1:10" s="39" customFormat="1" ht="10.5">
      <c r="A51" s="43" t="s">
        <v>31</v>
      </c>
      <c r="B51" s="43"/>
      <c r="C51" s="41"/>
      <c r="D51" s="41"/>
      <c r="E51" s="41"/>
      <c r="F51" s="41"/>
      <c r="G51" s="41"/>
      <c r="H51" s="41"/>
      <c r="I51" s="41"/>
      <c r="J51" s="42"/>
    </row>
    <row r="52" spans="1:10" s="39" customFormat="1" ht="10.5">
      <c r="A52" s="43" t="s">
        <v>33</v>
      </c>
      <c r="B52" s="43"/>
      <c r="C52" s="41"/>
      <c r="D52" s="41"/>
      <c r="E52" s="41"/>
      <c r="F52" s="41"/>
      <c r="G52" s="41"/>
      <c r="H52" s="41"/>
      <c r="I52" s="41"/>
      <c r="J52" s="42"/>
    </row>
    <row r="53" spans="1:10" s="39" customFormat="1" ht="10.5">
      <c r="A53" s="43" t="s">
        <v>34</v>
      </c>
      <c r="B53" s="43"/>
      <c r="C53" s="41"/>
      <c r="D53" s="41"/>
      <c r="E53" s="41"/>
      <c r="F53" s="41"/>
      <c r="G53" s="41"/>
      <c r="H53" s="41"/>
      <c r="I53" s="41"/>
      <c r="J53" s="42"/>
    </row>
    <row r="54" spans="1:10" s="39" customFormat="1" ht="10.5">
      <c r="A54" s="43" t="s">
        <v>35</v>
      </c>
      <c r="B54" s="43"/>
      <c r="C54" s="41"/>
      <c r="D54" s="41"/>
      <c r="E54" s="41"/>
      <c r="F54" s="41"/>
      <c r="G54" s="41"/>
      <c r="H54" s="41"/>
      <c r="I54" s="41"/>
      <c r="J54" s="42"/>
    </row>
    <row r="55" spans="1:10" s="39" customFormat="1" ht="10.5">
      <c r="A55" s="43" t="s">
        <v>36</v>
      </c>
      <c r="B55" s="43"/>
      <c r="C55" s="41"/>
      <c r="D55" s="41"/>
      <c r="E55" s="41"/>
      <c r="F55" s="41"/>
      <c r="G55" s="41"/>
      <c r="H55" s="41"/>
      <c r="I55" s="41"/>
      <c r="J55" s="42"/>
    </row>
    <row r="56" spans="1:10" s="39" customFormat="1" ht="10.5">
      <c r="A56" s="43" t="s">
        <v>37</v>
      </c>
      <c r="B56" s="43"/>
      <c r="C56" s="41"/>
      <c r="D56" s="41"/>
      <c r="E56" s="41"/>
      <c r="F56" s="41"/>
      <c r="G56" s="41"/>
      <c r="H56" s="41"/>
      <c r="I56" s="41"/>
      <c r="J56" s="42"/>
    </row>
    <row r="57" spans="1:10" s="39" customFormat="1" ht="10.5">
      <c r="A57" s="43" t="s">
        <v>38</v>
      </c>
      <c r="B57" s="43"/>
      <c r="C57" s="41"/>
      <c r="D57" s="41"/>
      <c r="E57" s="41"/>
      <c r="F57" s="41"/>
      <c r="G57" s="41"/>
      <c r="H57" s="41"/>
      <c r="I57" s="41"/>
      <c r="J57" s="42"/>
    </row>
    <row r="58" spans="1:10" s="39" customFormat="1" ht="10.5">
      <c r="A58" s="43" t="s">
        <v>39</v>
      </c>
      <c r="B58" s="43"/>
      <c r="C58" s="41"/>
      <c r="D58" s="41"/>
      <c r="E58" s="41"/>
      <c r="F58" s="41"/>
      <c r="G58" s="41"/>
      <c r="H58" s="41"/>
      <c r="I58" s="41"/>
      <c r="J58" s="42"/>
    </row>
    <row r="59" spans="1:10" s="39" customFormat="1" ht="10.5">
      <c r="A59" s="43" t="s">
        <v>40</v>
      </c>
      <c r="B59" s="43"/>
      <c r="C59" s="41"/>
      <c r="D59" s="41"/>
      <c r="E59" s="41"/>
      <c r="F59" s="41"/>
      <c r="G59" s="41"/>
      <c r="H59" s="41"/>
      <c r="I59" s="41"/>
      <c r="J59" s="42"/>
    </row>
    <row r="60" spans="1:10" s="39" customFormat="1" ht="10.5">
      <c r="A60" s="43" t="s">
        <v>41</v>
      </c>
      <c r="B60" s="43"/>
      <c r="C60" s="41"/>
      <c r="D60" s="41"/>
      <c r="E60" s="41"/>
      <c r="F60" s="41"/>
      <c r="G60" s="41"/>
      <c r="H60" s="41"/>
      <c r="I60" s="41"/>
      <c r="J60" s="42"/>
    </row>
    <row r="61" spans="1:10" s="39" customFormat="1" ht="10.5">
      <c r="A61" s="43" t="s">
        <v>42</v>
      </c>
      <c r="B61" s="43"/>
      <c r="C61" s="41"/>
      <c r="D61" s="41"/>
      <c r="E61" s="41"/>
      <c r="F61" s="41"/>
      <c r="G61" s="41"/>
      <c r="H61" s="41"/>
      <c r="I61" s="41"/>
      <c r="J61" s="42"/>
    </row>
    <row r="62" spans="1:10" s="39" customFormat="1" ht="10.5">
      <c r="A62" s="43" t="s">
        <v>43</v>
      </c>
      <c r="B62" s="43"/>
      <c r="C62" s="41"/>
      <c r="D62" s="41"/>
      <c r="E62" s="41"/>
      <c r="F62" s="41"/>
      <c r="G62" s="41"/>
      <c r="H62" s="41"/>
      <c r="I62" s="41"/>
      <c r="J62" s="42"/>
    </row>
    <row r="63" spans="1:10" s="39" customFormat="1" ht="10.5">
      <c r="A63" s="43" t="s">
        <v>44</v>
      </c>
      <c r="B63" s="43"/>
      <c r="C63" s="41"/>
      <c r="D63" s="41"/>
      <c r="E63" s="41"/>
      <c r="F63" s="41"/>
      <c r="G63" s="41"/>
      <c r="H63" s="41"/>
      <c r="I63" s="41"/>
      <c r="J63" s="42"/>
    </row>
    <row r="64" spans="1:10" s="39" customFormat="1" ht="10.5">
      <c r="A64" s="43" t="s">
        <v>45</v>
      </c>
      <c r="B64" s="43"/>
      <c r="C64" s="41"/>
      <c r="D64" s="41"/>
      <c r="E64" s="95" t="s">
        <v>64</v>
      </c>
      <c r="F64" s="41"/>
      <c r="G64" s="41"/>
      <c r="H64" s="41"/>
      <c r="I64" s="41"/>
      <c r="J64" s="42"/>
    </row>
    <row r="65" spans="1:10" s="38" customFormat="1" ht="9.75">
      <c r="A65" s="44"/>
      <c r="B65" s="44"/>
      <c r="C65" s="45"/>
      <c r="D65" s="46"/>
      <c r="E65" s="46"/>
      <c r="F65" s="46"/>
      <c r="G65" s="46"/>
      <c r="H65" s="46"/>
      <c r="I65" s="46"/>
      <c r="J65" s="47"/>
    </row>
  </sheetData>
  <sheetProtection/>
  <mergeCells count="4">
    <mergeCell ref="C5:J5"/>
    <mergeCell ref="C18:J18"/>
    <mergeCell ref="C31:F31"/>
    <mergeCell ref="A3:J3"/>
  </mergeCells>
  <printOptions horizontalCentered="1"/>
  <pageMargins left="0.5905511811023623" right="0.5905511811023623" top="0.7874015748031497" bottom="0.7874015748031497" header="0.5118110236220472" footer="0.5118110236220472"/>
  <pageSetup firstPageNumber="35" useFirstPageNumber="1" horizontalDpi="300" verticalDpi="300" orientation="portrait" paperSize="9" r:id="rId1"/>
  <headerFooter alignWithMargins="0">
    <oddFooter>&amp;C&amp;"Times New Roman,Obyčejné"&amp;8Stránka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Your User Name</cp:lastModifiedBy>
  <cp:lastPrinted>2012-03-14T13:29:56Z</cp:lastPrinted>
  <dcterms:created xsi:type="dcterms:W3CDTF">1999-03-16T14:34:25Z</dcterms:created>
  <dcterms:modified xsi:type="dcterms:W3CDTF">2012-03-14T13:46:21Z</dcterms:modified>
  <cp:category/>
  <cp:version/>
  <cp:contentType/>
  <cp:contentStatus/>
</cp:coreProperties>
</file>