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1895" windowHeight="6840" activeTab="0"/>
  </bookViews>
  <sheets>
    <sheet name="MŠ Rumunská" sheetId="1" r:id="rId1"/>
    <sheet name="MŠ Šárka" sheetId="2" r:id="rId2"/>
    <sheet name="MŠ Partyzánská" sheetId="3" r:id="rId3"/>
    <sheet name="MŠ Smetanova" sheetId="4" r:id="rId4"/>
    <sheet name="MŠ Moravská" sheetId="5" r:id="rId5"/>
    <sheet name="ZŠ Palackého" sheetId="6" r:id="rId6"/>
    <sheet name="ZŠ Kollárova" sheetId="7" r:id="rId7"/>
    <sheet name="ZŠ JŽ Sídl. svobody" sheetId="8" r:id="rId8"/>
    <sheet name="ZŠ Melantrichova" sheetId="9" r:id="rId9"/>
    <sheet name="ZŠ Majakovského" sheetId="10" r:id="rId10"/>
    <sheet name="RG a ZŠ" sheetId="11" r:id="rId11"/>
    <sheet name="ZŠ Dr. Horáka" sheetId="12" r:id="rId12"/>
    <sheet name="ZŠ Valenty" sheetId="13" r:id="rId13"/>
    <sheet name="SportCentrum DDM" sheetId="14" r:id="rId14"/>
    <sheet name="ZUŠ" sheetId="15" r:id="rId15"/>
    <sheet name="MD v PV" sheetId="16" r:id="rId16"/>
    <sheet name="MK PV" sheetId="17" r:id="rId17"/>
    <sheet name="Jesle" sheetId="18" r:id="rId18"/>
    <sheet name="List1" sheetId="19" r:id="rId19"/>
  </sheets>
  <definedNames/>
  <calcPr fullCalcOnLoad="1"/>
</workbook>
</file>

<file path=xl/sharedStrings.xml><?xml version="1.0" encoding="utf-8"?>
<sst xmlns="http://schemas.openxmlformats.org/spreadsheetml/2006/main" count="2162" uniqueCount="248">
  <si>
    <t>Poř.</t>
  </si>
  <si>
    <t>Měrná</t>
  </si>
  <si>
    <t>číslo</t>
  </si>
  <si>
    <t>Ukazatel</t>
  </si>
  <si>
    <t>jednotka</t>
  </si>
  <si>
    <t>1.</t>
  </si>
  <si>
    <t>Výnosy celkem</t>
  </si>
  <si>
    <t>2.</t>
  </si>
  <si>
    <t>4.</t>
  </si>
  <si>
    <t>5.</t>
  </si>
  <si>
    <t>6.</t>
  </si>
  <si>
    <t>Příspěvek na investice</t>
  </si>
  <si>
    <t>7.</t>
  </si>
  <si>
    <t>Náklady celkem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</si>
  <si>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</si>
  <si>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</si>
  <si>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</si>
  <si>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</si>
  <si>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</si>
  <si>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</si>
  <si>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</si>
  <si>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</si>
  <si>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</si>
  <si>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</si>
  <si>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</si>
  <si>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</si>
  <si>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</si>
  <si>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Průměrná měsíční mzda</t>
  </si>
  <si>
    <t>Kč</t>
  </si>
  <si>
    <t>osob</t>
  </si>
  <si>
    <t>Fyzický stav pracovníků</t>
  </si>
  <si>
    <t>501 - Spotřeba materiálu</t>
  </si>
  <si>
    <t>502 - Spotřeba energie</t>
  </si>
  <si>
    <t>512 - Cestovné</t>
  </si>
  <si>
    <t>518 - Ostatní služby</t>
  </si>
  <si>
    <t>521 - Mzdové náklady</t>
  </si>
  <si>
    <t>Poznámka</t>
  </si>
  <si>
    <t>Náklady v Kč</t>
  </si>
  <si>
    <t>Cena pronájmu v Kč</t>
  </si>
  <si>
    <t>Nebytový prostor - subjekt</t>
  </si>
  <si>
    <t>Kategorie strávníků</t>
  </si>
  <si>
    <t>Cena oběda v Kč</t>
  </si>
  <si>
    <t>Náklady na provoz jedné hodiny v nebytových prostorách zřizovatele spravovaných organizací a cena, za kterou je pronájem realizován</t>
  </si>
  <si>
    <t>HČ</t>
  </si>
  <si>
    <t>DČ</t>
  </si>
  <si>
    <t>Evid. přepočtený stav pracovníků</t>
  </si>
  <si>
    <t>Náklady na jeden oběd a cena, za kterou je oběd prodáván; dle kategorií strávníků</t>
  </si>
  <si>
    <t xml:space="preserve"> ZŠ Prostějov, ul. Vl. Majakovského 1 (339)</t>
  </si>
  <si>
    <t xml:space="preserve"> ZŠ Prostějov, ul. Dr. Horáka 24 (341)</t>
  </si>
  <si>
    <t>Pronájem tělocvičny - 1 hod.</t>
  </si>
  <si>
    <t>Pronájem velké tělocvičny - 1 hod.</t>
  </si>
  <si>
    <t>Pronájem malé tělocvičny - 1 hod.</t>
  </si>
  <si>
    <t>Náklady na provoz v nebytových prostorách zřizovatele spravovaných organizací a cena, za kterou je pronájem realizován</t>
  </si>
  <si>
    <t>Pronájem počítačové učebny - 1 hod.</t>
  </si>
  <si>
    <t xml:space="preserve">Pronájem bazénu - 1 hod. </t>
  </si>
  <si>
    <t>Pronájem divadelního sálu - 1 hod. (neziskové organizace)</t>
  </si>
  <si>
    <t>Pronájem divadelního sálu - 1 hod. (komerční)</t>
  </si>
  <si>
    <t>Pronájem přednáškového sálu - 1 hod. (neziskové organizace)</t>
  </si>
  <si>
    <t>Pronájem přednáškového sálu - 1 hod. (komerční)</t>
  </si>
  <si>
    <t>Pronájem červeného salonku - 1 hod. (neziskové organizace)</t>
  </si>
  <si>
    <t>Pronájem červeného salonku - 1 hod. (komerční)</t>
  </si>
  <si>
    <t>Pronájem modrého salonku - 1 hod. (neziskové organizace)</t>
  </si>
  <si>
    <t>Pronájem modrého salonku - 1 hod. (komerční)</t>
  </si>
  <si>
    <t>Pronájem zeleného salonku - 1 hod. (neziskové organizace)</t>
  </si>
  <si>
    <t>Pronájem zeleného salonku - 1 hod. (komerční)</t>
  </si>
  <si>
    <t>Pronájem  TV haly - 1 hod.</t>
  </si>
  <si>
    <t>Pronájem malé tělocvičny - 1 hod. (ostatní)</t>
  </si>
  <si>
    <t>Pronájem malé tělocvičny - 1 hod. (Gymn. oddíl Pozemstav)</t>
  </si>
  <si>
    <t>Učebna Vv - 1 hod.</t>
  </si>
  <si>
    <t>Učebna Aj - 1 hod.</t>
  </si>
  <si>
    <t>Kantýna - 1 rok</t>
  </si>
  <si>
    <t>Pronájem divadelního klubu - 1 hod. (neziskové organizace)</t>
  </si>
  <si>
    <t>Pronájem divadelního klubu - 1 hod. (komerční)</t>
  </si>
  <si>
    <t>Pronájem jeviště - 1 hod. (neziskové organizace)</t>
  </si>
  <si>
    <t>Pronájem jeviště - 1 hod. (komerční)</t>
  </si>
  <si>
    <t>Děti - den</t>
  </si>
  <si>
    <t>Dospělí - oběd</t>
  </si>
  <si>
    <t>Pronájem tělocvičny (Skálovo. nám.) vč. sprch a WC - 1 hod.</t>
  </si>
  <si>
    <t>Pronájem učebny - 1 hod.</t>
  </si>
  <si>
    <t>Šatny a sprchy - 1 hod.</t>
  </si>
  <si>
    <t>Zaměstnanci</t>
  </si>
  <si>
    <t>Děti 3 - 6 let - den</t>
  </si>
  <si>
    <t>Děti 7 - 10 let - den</t>
  </si>
  <si>
    <t>Žáci 11 - 14 let</t>
  </si>
  <si>
    <t>ZŠ a MŠ Prostějov, Kollárova ul. 4 (336)</t>
  </si>
  <si>
    <t>ZŠ a MŠ Prostějov, Palackého tř. 14 (332)</t>
  </si>
  <si>
    <t xml:space="preserve">Pronájem kantýny - 1 měsíc </t>
  </si>
  <si>
    <t>Žáci 7 - 10 let (finanční limit potravin)</t>
  </si>
  <si>
    <t>Žáci 11 - 14 let (finanční limit potravin)</t>
  </si>
  <si>
    <t>Žáci 15 let a více (finanční limit potravin)</t>
  </si>
  <si>
    <t>Děti MŠ do 6 let (finanční limit potravin - polodenní)</t>
  </si>
  <si>
    <t>Děti MŠ 7 - 10 let (finanční limit potravin - polodenní)</t>
  </si>
  <si>
    <t>Zaměstanci  organizace - MŠ (finanční limit potravin)</t>
  </si>
  <si>
    <t>Zaměstanci organizace - ZŠ (finanční limit potravin)</t>
  </si>
  <si>
    <t>Pronájem tenisových kurtů - 1 hod.</t>
  </si>
  <si>
    <t xml:space="preserve"> ZŠ a MŠ Prostějov, Melatrichova ul. 60 (338)</t>
  </si>
  <si>
    <t>Šatny, sprhcy, WC - hokejbal - 1 hod.</t>
  </si>
  <si>
    <t>Keramická dílna - 1 hod.</t>
  </si>
  <si>
    <t>(potraviny)</t>
  </si>
  <si>
    <t>Žáci 7 - 10 let</t>
  </si>
  <si>
    <t>Žáci 15 let a více</t>
  </si>
  <si>
    <t>Ml.studenti RG, SPŠ, CMG (11 - 14 let)</t>
  </si>
  <si>
    <t>Studenti RG, SPŠ, CMG (15 - 19 let)</t>
  </si>
  <si>
    <t>Zaměstnanci RG</t>
  </si>
  <si>
    <t>Plná cena oběda</t>
  </si>
  <si>
    <t>Pronájem sportovní haly (letní období) - 1 hod.</t>
  </si>
  <si>
    <t>Pronájem sportovní haly (zimní období) - 1 hod.</t>
  </si>
  <si>
    <t>Pronájem bufetu - 1 hod. (neziskové organizace)</t>
  </si>
  <si>
    <t>Pronájem bufetu - 1 hod. (komerční)</t>
  </si>
  <si>
    <t>Městská knihovna Prostějov, PO, Skálovo nám. 6</t>
  </si>
  <si>
    <t>MŠ Prostějov, Smetanova ul. 24, PO (328)</t>
  </si>
  <si>
    <t>MŠ Prostějov, Moravská ul. 30, PO (330)</t>
  </si>
  <si>
    <t>RG a ZŠ města Prostějova, Studentská ul. 2 (340)</t>
  </si>
  <si>
    <t xml:space="preserve"> ZŠ Prostějov, ul. E. Valenty 52 (344)</t>
  </si>
  <si>
    <t>Sportcentrum - DDM Prostějov, PO, Olympijská 4 (399)</t>
  </si>
  <si>
    <t>Základní umělecká škola Vl. Ambrose Prostějov, Kravařova 14 (400)</t>
  </si>
  <si>
    <t>Městské divadlo v Prostějově, PO, Vojáčkovo nám. 1</t>
  </si>
  <si>
    <t>Jesle, sídliště Svobody, Prostějov</t>
  </si>
  <si>
    <t>MŠ Prostějov, Rumunská ul., PO 23 (322)</t>
  </si>
  <si>
    <t>MŠ Prostějov, ul. Šárka 4a, PO (325)</t>
  </si>
  <si>
    <t>MŠ Prostějov, Partyzánská ul. 34, PO (327)</t>
  </si>
  <si>
    <t>Děti 7 let - den</t>
  </si>
  <si>
    <t>Pronájem velké tělocvičny (ostatní) - 1 hod.</t>
  </si>
  <si>
    <t>Tenisové kurty (ostatní) - 1 hod.</t>
  </si>
  <si>
    <t>Žáci 1 stupeň (HČ)</t>
  </si>
  <si>
    <t>MŠ - polodenní (HČ)</t>
  </si>
  <si>
    <t>Zaměstnanci organizace (HČ)</t>
  </si>
  <si>
    <t>Tělocvična - Vápenice (letní období) - 1 hod.</t>
  </si>
  <si>
    <t>Tělocvična - Vápenice (zimní období) - 1 hod.</t>
  </si>
  <si>
    <t>Učebna - Vápenice (letní období) - 1 hod.</t>
  </si>
  <si>
    <t>Učebna - Vápenice (zimní období) - 1 hod.</t>
  </si>
  <si>
    <t>Sál - 1 hod.</t>
  </si>
  <si>
    <t xml:space="preserve"> ZŠ a MŠ Jana Železného Prostějov, Sídliště svobody 24/79 (337)</t>
  </si>
  <si>
    <t>Automodelářská dráha - 1 hod.</t>
  </si>
  <si>
    <t>Přístavba tělocvičny - (Gymn. oddíl Pozemstav) - 1 hod.</t>
  </si>
  <si>
    <t>Kotelna - 1 rok</t>
  </si>
  <si>
    <t>MŠ - celodenní (HČ)</t>
  </si>
  <si>
    <t>Děti mladší - den</t>
  </si>
  <si>
    <t>Pronájem učebny (Čechovice) - 1 měsíc</t>
  </si>
  <si>
    <t>Pronájem kantýny (Palackého) - 1 měsíc</t>
  </si>
  <si>
    <t>Pronájem velké tělocvičny vč. sprch a WC (Palackého) - 1 hod.</t>
  </si>
  <si>
    <t>Pronájem malé tělocvičny vč. sprch a WC (Palackého) - 1 hod.</t>
  </si>
  <si>
    <t>Kondiční místnost - 1 hod.</t>
  </si>
  <si>
    <t>Pronájem učebny (Palackého) - 1 hod.</t>
  </si>
  <si>
    <t>Keramická dílna (Palackého + Čechovice + Skálovo nám.) - 1 měsíc</t>
  </si>
  <si>
    <t>Gymnastický sál - 1 hod.</t>
  </si>
  <si>
    <t>MŠ Mostkovice - polodenní (HČ)</t>
  </si>
  <si>
    <t>MŠ Mostkovice - celodenní (HČ)</t>
  </si>
  <si>
    <t>MŠ - celodenní (HČ) - 7 let</t>
  </si>
  <si>
    <t>Žáci 1 stupeň - Mostkovice (HČ)</t>
  </si>
  <si>
    <t>Žáci 1 stupeň (HČ) - obědy č. 2</t>
  </si>
  <si>
    <t>Žáci 2 stupeň (HČ) - obědy č. 2</t>
  </si>
  <si>
    <t>Žáci 2 stupeň (HČ) - obědy č. 2 - 15 let</t>
  </si>
  <si>
    <t>Kanceláře - 1 rok/m2</t>
  </si>
  <si>
    <t>Taneční sálek - 1 hod.</t>
  </si>
  <si>
    <t>Děti MŠ do 6 let (finanční limit potravin - celodenní)</t>
  </si>
  <si>
    <t>Děti MŠ 7 - 10 let (finanční limit potravin - celodenní)</t>
  </si>
  <si>
    <t>Hokejbalové hřiště - ostatní - 1 hod.</t>
  </si>
  <si>
    <t>Klubové a relaxační zařízení - 1 rok/m2</t>
  </si>
  <si>
    <t>513 - Náklady na reprezentaci</t>
  </si>
  <si>
    <t>524, 525 - Zákonné a jiné sociální pojištění</t>
  </si>
  <si>
    <t>527, 528 - Zákonné a jiné sociální náklady</t>
  </si>
  <si>
    <t>543 - Dary</t>
  </si>
  <si>
    <t>56X - Finanční náklady</t>
  </si>
  <si>
    <t>60X až 64X - Výnosy z činnosti</t>
  </si>
  <si>
    <t>66X - Finanční výnosy</t>
  </si>
  <si>
    <t>3.</t>
  </si>
  <si>
    <t>16.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</si>
  <si>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</si>
  <si>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</si>
  <si>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</si>
  <si>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</si>
  <si>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</si>
  <si>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</si>
  <si>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</si>
  <si>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</si>
  <si>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</si>
  <si>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</si>
  <si>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Pronájem třídy (školní družina) - 1 hod.</t>
  </si>
  <si>
    <t>Žáci 2 stupeň (HČ)</t>
  </si>
  <si>
    <t>MŠ Mostkovice - celodenní (HČ) - 7 let</t>
  </si>
  <si>
    <t>Pronájem zastřešeného prostoru na dvoře - 1 měsíc</t>
  </si>
  <si>
    <t>Byt školníka - 1 měsíc</t>
  </si>
  <si>
    <t>Školní jídelna - 1 hod.</t>
  </si>
  <si>
    <t>Pronájem bytu školníka - 1 měsíc (samoplátce energií)</t>
  </si>
  <si>
    <t>Pronájem kanceláře ČMOS - 1 měsíc</t>
  </si>
  <si>
    <t>Pronájem malé TV - 1 hod.</t>
  </si>
  <si>
    <t>Keramický kroužek - poplatek (dospělý - 1 šk. rok)</t>
  </si>
  <si>
    <t>Keramický kroužek - poplatek (dítě - 1 šk. rok)</t>
  </si>
  <si>
    <t>Žáci 15 a více let</t>
  </si>
  <si>
    <t>Pronájem trénink. hřiště (letní období) - 1 hod.</t>
  </si>
  <si>
    <t>Pronájem trénink. hřiště (zimní období) - 1 hod.</t>
  </si>
  <si>
    <t>Pronájem hlavního hřiště (letní období) - 1 hod.</t>
  </si>
  <si>
    <t>Pronájem hlavního hřiště (zimní období) - 1 hod.</t>
  </si>
  <si>
    <t>67X - Výnosy z transferů</t>
  </si>
  <si>
    <t>50X - Jiné spotřebované nákupy</t>
  </si>
  <si>
    <t>511 - Opravy a údržování</t>
  </si>
  <si>
    <t>53X - Daně a poplatky</t>
  </si>
  <si>
    <t>541, 542 - Pokuty, úroky z prodlení a penále</t>
  </si>
  <si>
    <t>549 - Ostatní náklady z činnosti</t>
  </si>
  <si>
    <t>54X - Jiné ostatní náklady</t>
  </si>
  <si>
    <t>551 - Odpisy dlouhodobého majetku</t>
  </si>
  <si>
    <t>558 - Náklady z drobného dlouhodobého majetku</t>
  </si>
  <si>
    <t>55X - Jiné odpisy, rezervy a opravné položky</t>
  </si>
  <si>
    <t>57X - Náklady na transfery</t>
  </si>
  <si>
    <t>59X - Daň z příjmů</t>
  </si>
  <si>
    <t>Výsledek hospodaření</t>
  </si>
  <si>
    <t>Obědy dospělí bez dovozu (DČ)</t>
  </si>
  <si>
    <t>Obědy dospělí s dovozem (DĆ)</t>
  </si>
  <si>
    <t>Zubní ordinace - 1 měsíc</t>
  </si>
  <si>
    <t>Kuchyňka - 1 den</t>
  </si>
  <si>
    <t>"V" klub - 1 den</t>
  </si>
  <si>
    <t>"V" klub krátkodobý - 1 hod.</t>
  </si>
  <si>
    <t>Přístavba tělocvičny (ostatní) - 1 hod.</t>
  </si>
  <si>
    <t>Příspěvek zřizovatele:</t>
  </si>
  <si>
    <t>Finanční plán 2014</t>
  </si>
  <si>
    <t xml:space="preserve">Děti - den </t>
  </si>
  <si>
    <t>Dospělí - oběd (MŠ Mozartova - obědy se vozí ze ZŠ Dr. Horáka)</t>
  </si>
  <si>
    <t>Nájemné za byt/rok</t>
  </si>
  <si>
    <t>Školní byt (Palackého) - 1 měsíc</t>
  </si>
  <si>
    <t>Školní byt (Čechovice) - 1 měsíc</t>
  </si>
  <si>
    <t>Pronájem bufetu - 1 měsíc</t>
  </si>
  <si>
    <t>Pronájem velké tělocvičny (TK Plus) - 1 hod.</t>
  </si>
  <si>
    <t>Tenisové kurty (TK Plus) - 1 hod.</t>
  </si>
  <si>
    <t>Služební byt - 1 měsíc</t>
  </si>
  <si>
    <t>Pronájem třídy (budova 1. stupně) - 1 hod.</t>
  </si>
  <si>
    <t>Pronájem garsoniéry I + II - 1 měsíc bez služeb</t>
  </si>
  <si>
    <t>Pronájem bufetu (bez elektřiny - placené zvlášť dle odečtu) - 1 měsíc</t>
  </si>
  <si>
    <t>Učebny - 1 hod.</t>
  </si>
  <si>
    <t>Zasedací místnosti ("M" klub, press, VIP, skybox) - 1 hod.</t>
  </si>
  <si>
    <t>50,00-100,00</t>
  </si>
  <si>
    <t>600,00-1 000,00</t>
  </si>
  <si>
    <t>Šatna nad rámec (k jednomu kurtu vždy jedna v nájmu)</t>
  </si>
  <si>
    <t>Reklamní plochy - 1. kategorie - m2</t>
  </si>
  <si>
    <t>2 000,00-3 000,00</t>
  </si>
  <si>
    <t>Reklamní plochy - 2. kategorie - m2</t>
  </si>
  <si>
    <t>Reklamní plochy - 3. kategorie - m2</t>
  </si>
  <si>
    <t>3 000,00-4 000,00</t>
  </si>
  <si>
    <t>4 000,00-5 000,00</t>
  </si>
  <si>
    <t>Pronájem divadelního sálu - 1 hod. (promoce, svatba, smuteční hostina, Hanácká obec, Moje divadlo, kluby Kardio, Radost, Klub stomiků)</t>
  </si>
  <si>
    <t>Pronájem bufetu - 1 hod.(promoce, svatba, smuteční hostina, Hanácká obec, Moje divadlo, kluby Kardio, Radost, Klub stomiků)</t>
  </si>
  <si>
    <t>Pronájem divadelního klubu - 1 hod. (promoce, svatba, smuteční hostina, Hanácká obec, Moje divadlo, kluby Kardio, Radost, Klub stomiků)</t>
  </si>
  <si>
    <t>Pronájem jeviště - 1 hod. (promoce, svatba, smuteční hostina, Hanácká obec, Moje divadlo, kluby Kardio, Radost, Klub stomiků)</t>
  </si>
  <si>
    <t>Pronájem přednáškového sálu - 1 hod. (promoce, svatba, smuteční hostina, Hanácká obec, Moje divadlo, kluby Kardio, Radost, Klub stomiků)</t>
  </si>
  <si>
    <t>Pronájem červeného salonku - 1 hod. (promoce, svatba, smuteční hostina, Hanácká obec, Moje divadlo, kluby Kardio, Radost, Klub stomiků)</t>
  </si>
  <si>
    <t>Pronájem modrého salonku - 1 hod.(promoce, svatba, smuteční hostina, Hanácká obec, Moje divadlo, kluby Kardio, Radost, Klub stomiků)</t>
  </si>
  <si>
    <t>Pronájem zeleného salonku - 1 hod. (promoce, svatba, smuteční hostina, Hanácká obec, Moje divadlo, kluby Kardio, Radost, Klub stomiků)</t>
  </si>
  <si>
    <t>Šatny, sprchy - (Gymn. oddíl Pozemstav) - 1 hod.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</si>
</sst>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</numFmts>
  <fonts count="4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5"/>
      <name val="Times New Roman"/>
      <family val="1"/>
    </font>
    <font>
      <b/>
      <sz val="6"/>
      <name val="Times New Roman CE"/>
      <family val="1"/>
    </font>
    <font>
      <sz val="6"/>
      <name val="Times New Roman CE"/>
      <family val="1"/>
    </font>
    <font>
      <b/>
      <i/>
      <sz val="6"/>
      <name val="Times New Roman CE"/>
      <family val="1"/>
    </font>
    <font>
      <b/>
      <u val="single"/>
      <sz val="6"/>
      <name val="Times New Roman CE"/>
      <family val="1"/>
    </font>
    <font>
      <b/>
      <sz val="5"/>
      <name val="Times New Roman CE"/>
      <family val="1"/>
    </font>
    <font>
      <sz val="5"/>
      <name val="Times New Roman CE"/>
      <family val="1"/>
    </font>
    <font>
      <b/>
      <sz val="12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3" fontId="4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0">
    <xf numFmtId="0" fontId="0" fillId="0" borderId="0" xfId="0" applyAlignment="1">
      <alignment/>
    </xf>
    <xf numFmtId="3" fontId="5" fillId="0" borderId="0" xfId="46" applyFont="1" applyBorder="1" applyAlignment="1">
      <alignment horizontal="center"/>
      <protection/>
    </xf>
    <xf numFmtId="3" fontId="5" fillId="0" borderId="0" xfId="46" applyFont="1" applyFill="1" applyBorder="1">
      <alignment/>
      <protection/>
    </xf>
    <xf numFmtId="3" fontId="5" fillId="0" borderId="0" xfId="46" applyFont="1" applyFill="1" applyBorder="1" applyAlignment="1">
      <alignment horizontal="center"/>
      <protection/>
    </xf>
    <xf numFmtId="49" fontId="5" fillId="0" borderId="0" xfId="46" applyNumberFormat="1" applyFont="1" applyFill="1" applyBorder="1" applyAlignment="1">
      <alignment horizontal="center"/>
      <protection/>
    </xf>
    <xf numFmtId="3" fontId="5" fillId="0" borderId="10" xfId="46" applyFont="1" applyBorder="1" applyAlignment="1">
      <alignment horizontal="center"/>
      <protection/>
    </xf>
    <xf numFmtId="3" fontId="5" fillId="0" borderId="11" xfId="46" applyFont="1" applyFill="1" applyBorder="1">
      <alignment/>
      <protection/>
    </xf>
    <xf numFmtId="3" fontId="5" fillId="0" borderId="12" xfId="46" applyFont="1" applyFill="1" applyBorder="1">
      <alignment/>
      <protection/>
    </xf>
    <xf numFmtId="3" fontId="6" fillId="0" borderId="0" xfId="46" applyFont="1" applyFill="1" applyBorder="1">
      <alignment/>
      <protection/>
    </xf>
    <xf numFmtId="3" fontId="5" fillId="0" borderId="13" xfId="46" applyFont="1" applyFill="1" applyBorder="1">
      <alignment/>
      <protection/>
    </xf>
    <xf numFmtId="3" fontId="5" fillId="0" borderId="14" xfId="46" applyFont="1" applyFill="1" applyBorder="1">
      <alignment/>
      <protection/>
    </xf>
    <xf numFmtId="3" fontId="5" fillId="0" borderId="15" xfId="46" applyFont="1" applyFill="1" applyBorder="1">
      <alignment/>
      <protection/>
    </xf>
    <xf numFmtId="3" fontId="5" fillId="0" borderId="16" xfId="46" applyFont="1" applyBorder="1" applyAlignment="1">
      <alignment horizontal="center"/>
      <protection/>
    </xf>
    <xf numFmtId="3" fontId="5" fillId="0" borderId="14" xfId="46" applyFont="1" applyFill="1" applyBorder="1" applyAlignment="1">
      <alignment/>
      <protection/>
    </xf>
    <xf numFmtId="3" fontId="5" fillId="0" borderId="15" xfId="46" applyFont="1" applyFill="1" applyBorder="1" applyAlignment="1">
      <alignment/>
      <protection/>
    </xf>
    <xf numFmtId="3" fontId="5" fillId="0" borderId="0" xfId="46" applyFont="1" applyFill="1" applyBorder="1" applyAlignment="1">
      <alignment/>
      <protection/>
    </xf>
    <xf numFmtId="3" fontId="5" fillId="0" borderId="17" xfId="46" applyFont="1" applyFill="1" applyBorder="1">
      <alignment/>
      <protection/>
    </xf>
    <xf numFmtId="3" fontId="5" fillId="0" borderId="18" xfId="46" applyFont="1" applyFill="1" applyBorder="1">
      <alignment/>
      <protection/>
    </xf>
    <xf numFmtId="3" fontId="6" fillId="0" borderId="14" xfId="46" applyFont="1" applyFill="1" applyBorder="1">
      <alignment/>
      <protection/>
    </xf>
    <xf numFmtId="3" fontId="6" fillId="0" borderId="15" xfId="46" applyFont="1" applyFill="1" applyBorder="1">
      <alignment/>
      <protection/>
    </xf>
    <xf numFmtId="3" fontId="7" fillId="0" borderId="11" xfId="46" applyFont="1" applyFill="1" applyBorder="1">
      <alignment/>
      <protection/>
    </xf>
    <xf numFmtId="3" fontId="7" fillId="0" borderId="12" xfId="46" applyFont="1" applyFill="1" applyBorder="1">
      <alignment/>
      <protection/>
    </xf>
    <xf numFmtId="3" fontId="7" fillId="0" borderId="0" xfId="46" applyFont="1" applyFill="1" applyBorder="1">
      <alignment/>
      <protection/>
    </xf>
    <xf numFmtId="4" fontId="7" fillId="0" borderId="19" xfId="46" applyNumberFormat="1" applyFont="1" applyBorder="1" applyAlignment="1">
      <alignment horizontal="center"/>
      <protection/>
    </xf>
    <xf numFmtId="4" fontId="7" fillId="0" borderId="20" xfId="46" applyNumberFormat="1" applyFont="1" applyFill="1" applyBorder="1">
      <alignment/>
      <protection/>
    </xf>
    <xf numFmtId="4" fontId="7" fillId="0" borderId="21" xfId="46" applyNumberFormat="1" applyFont="1" applyFill="1" applyBorder="1">
      <alignment/>
      <protection/>
    </xf>
    <xf numFmtId="4" fontId="7" fillId="0" borderId="0" xfId="46" applyNumberFormat="1" applyFont="1" applyFill="1" applyBorder="1">
      <alignment/>
      <protection/>
    </xf>
    <xf numFmtId="3" fontId="7" fillId="0" borderId="22" xfId="46" applyFont="1" applyBorder="1" applyAlignment="1">
      <alignment horizontal="center"/>
      <protection/>
    </xf>
    <xf numFmtId="49" fontId="7" fillId="0" borderId="22" xfId="46" applyNumberFormat="1" applyFont="1" applyBorder="1" applyAlignment="1">
      <alignment horizontal="center"/>
      <protection/>
    </xf>
    <xf numFmtId="3" fontId="7" fillId="0" borderId="23" xfId="46" applyFont="1" applyFill="1" applyBorder="1">
      <alignment/>
      <protection/>
    </xf>
    <xf numFmtId="3" fontId="7" fillId="0" borderId="24" xfId="46" applyFont="1" applyFill="1" applyBorder="1">
      <alignment/>
      <protection/>
    </xf>
    <xf numFmtId="3" fontId="6" fillId="0" borderId="0" xfId="46" applyFont="1" applyBorder="1">
      <alignment/>
      <protection/>
    </xf>
    <xf numFmtId="49" fontId="6" fillId="0" borderId="0" xfId="46" applyNumberFormat="1" applyFont="1" applyBorder="1" applyAlignment="1">
      <alignment horizontal="center"/>
      <protection/>
    </xf>
    <xf numFmtId="4" fontId="6" fillId="0" borderId="0" xfId="46" applyNumberFormat="1" applyFont="1" applyBorder="1" applyAlignment="1">
      <alignment horizontal="center"/>
      <protection/>
    </xf>
    <xf numFmtId="3" fontId="8" fillId="0" borderId="0" xfId="46" applyFont="1" applyBorder="1">
      <alignment/>
      <protection/>
    </xf>
    <xf numFmtId="49" fontId="8" fillId="0" borderId="0" xfId="46" applyNumberFormat="1" applyFont="1" applyBorder="1" applyAlignment="1">
      <alignment horizontal="center"/>
      <protection/>
    </xf>
    <xf numFmtId="4" fontId="8" fillId="0" borderId="0" xfId="46" applyNumberFormat="1" applyFont="1" applyBorder="1" applyAlignment="1">
      <alignment horizontal="center"/>
      <protection/>
    </xf>
    <xf numFmtId="3" fontId="8" fillId="0" borderId="0" xfId="46" applyFont="1" applyFill="1" applyBorder="1">
      <alignment/>
      <protection/>
    </xf>
    <xf numFmtId="3" fontId="6" fillId="0" borderId="25" xfId="46" applyFont="1" applyBorder="1">
      <alignment/>
      <protection/>
    </xf>
    <xf numFmtId="4" fontId="6" fillId="0" borderId="26" xfId="46" applyNumberFormat="1" applyFont="1" applyFill="1" applyBorder="1">
      <alignment/>
      <protection/>
    </xf>
    <xf numFmtId="4" fontId="6" fillId="0" borderId="18" xfId="46" applyNumberFormat="1" applyFont="1" applyFill="1" applyBorder="1">
      <alignment/>
      <protection/>
    </xf>
    <xf numFmtId="4" fontId="6" fillId="0" borderId="0" xfId="46" applyNumberFormat="1" applyFont="1" applyFill="1" applyBorder="1">
      <alignment/>
      <protection/>
    </xf>
    <xf numFmtId="4" fontId="6" fillId="0" borderId="27" xfId="46" applyNumberFormat="1" applyFont="1" applyFill="1" applyBorder="1">
      <alignment/>
      <protection/>
    </xf>
    <xf numFmtId="4" fontId="6" fillId="0" borderId="25" xfId="46" applyNumberFormat="1" applyFont="1" applyFill="1" applyBorder="1">
      <alignment/>
      <protection/>
    </xf>
    <xf numFmtId="3" fontId="6" fillId="0" borderId="28" xfId="46" applyFont="1" applyBorder="1">
      <alignment/>
      <protection/>
    </xf>
    <xf numFmtId="3" fontId="6" fillId="0" borderId="29" xfId="46" applyFont="1" applyBorder="1">
      <alignment/>
      <protection/>
    </xf>
    <xf numFmtId="49" fontId="6" fillId="0" borderId="29" xfId="46" applyNumberFormat="1" applyFont="1" applyBorder="1" applyAlignment="1">
      <alignment horizontal="center"/>
      <protection/>
    </xf>
    <xf numFmtId="4" fontId="6" fillId="0" borderId="29" xfId="46" applyNumberFormat="1" applyFont="1" applyBorder="1" applyAlignment="1">
      <alignment horizontal="center"/>
      <protection/>
    </xf>
    <xf numFmtId="3" fontId="6" fillId="0" borderId="29" xfId="46" applyFont="1" applyFill="1" applyBorder="1">
      <alignment/>
      <protection/>
    </xf>
    <xf numFmtId="4" fontId="6" fillId="0" borderId="28" xfId="46" applyNumberFormat="1" applyFont="1" applyFill="1" applyBorder="1">
      <alignment/>
      <protection/>
    </xf>
    <xf numFmtId="4" fontId="6" fillId="0" borderId="30" xfId="46" applyNumberFormat="1" applyFont="1" applyFill="1" applyBorder="1">
      <alignment/>
      <protection/>
    </xf>
    <xf numFmtId="4" fontId="6" fillId="0" borderId="29" xfId="46" applyNumberFormat="1" applyFont="1" applyFill="1" applyBorder="1">
      <alignment/>
      <protection/>
    </xf>
    <xf numFmtId="3" fontId="6" fillId="0" borderId="26" xfId="46" applyFont="1" applyBorder="1">
      <alignment/>
      <protection/>
    </xf>
    <xf numFmtId="3" fontId="6" fillId="0" borderId="17" xfId="46" applyFont="1" applyBorder="1">
      <alignment/>
      <protection/>
    </xf>
    <xf numFmtId="49" fontId="6" fillId="0" borderId="17" xfId="46" applyNumberFormat="1" applyFont="1" applyBorder="1" applyAlignment="1">
      <alignment horizontal="center"/>
      <protection/>
    </xf>
    <xf numFmtId="4" fontId="6" fillId="0" borderId="17" xfId="46" applyNumberFormat="1" applyFont="1" applyBorder="1" applyAlignment="1">
      <alignment horizontal="center"/>
      <protection/>
    </xf>
    <xf numFmtId="3" fontId="6" fillId="0" borderId="17" xfId="46" applyFont="1" applyFill="1" applyBorder="1">
      <alignment/>
      <protection/>
    </xf>
    <xf numFmtId="4" fontId="6" fillId="0" borderId="17" xfId="46" applyNumberFormat="1" applyFont="1" applyFill="1" applyBorder="1">
      <alignment/>
      <protection/>
    </xf>
    <xf numFmtId="3" fontId="6" fillId="0" borderId="0" xfId="46" applyFont="1" applyBorder="1" applyAlignment="1">
      <alignment horizontal="center"/>
      <protection/>
    </xf>
    <xf numFmtId="4" fontId="6" fillId="0" borderId="26" xfId="46" applyNumberFormat="1" applyFont="1" applyFill="1" applyBorder="1" applyAlignment="1">
      <alignment horizontal="right"/>
      <protection/>
    </xf>
    <xf numFmtId="4" fontId="6" fillId="0" borderId="18" xfId="46" applyNumberFormat="1" applyFont="1" applyFill="1" applyBorder="1" applyAlignment="1">
      <alignment horizontal="right"/>
      <protection/>
    </xf>
    <xf numFmtId="4" fontId="6" fillId="0" borderId="0" xfId="46" applyNumberFormat="1" applyFont="1" applyFill="1" applyBorder="1" applyAlignment="1">
      <alignment horizontal="right"/>
      <protection/>
    </xf>
    <xf numFmtId="4" fontId="6" fillId="0" borderId="27" xfId="46" applyNumberFormat="1" applyFont="1" applyFill="1" applyBorder="1" applyAlignment="1">
      <alignment horizontal="right"/>
      <protection/>
    </xf>
    <xf numFmtId="165" fontId="7" fillId="0" borderId="10" xfId="46" applyNumberFormat="1" applyFont="1" applyBorder="1" applyAlignment="1">
      <alignment horizontal="right"/>
      <protection/>
    </xf>
    <xf numFmtId="3" fontId="10" fillId="0" borderId="0" xfId="46" applyFont="1" applyFill="1" applyBorder="1">
      <alignment/>
      <protection/>
    </xf>
    <xf numFmtId="4" fontId="6" fillId="0" borderId="25" xfId="46" applyNumberFormat="1" applyFont="1" applyFill="1" applyBorder="1" applyAlignment="1">
      <alignment horizontal="right"/>
      <protection/>
    </xf>
    <xf numFmtId="3" fontId="11" fillId="0" borderId="0" xfId="46" applyFont="1" applyFill="1" applyBorder="1">
      <alignment/>
      <protection/>
    </xf>
    <xf numFmtId="3" fontId="6" fillId="0" borderId="26" xfId="46" applyFont="1" applyBorder="1" applyAlignment="1">
      <alignment horizontal="left"/>
      <protection/>
    </xf>
    <xf numFmtId="3" fontId="6" fillId="0" borderId="17" xfId="46" applyFont="1" applyBorder="1" applyAlignment="1">
      <alignment horizontal="left"/>
      <protection/>
    </xf>
    <xf numFmtId="3" fontId="6" fillId="0" borderId="26" xfId="46" applyFont="1" applyFill="1" applyBorder="1" applyAlignment="1">
      <alignment horizontal="left"/>
      <protection/>
    </xf>
    <xf numFmtId="4" fontId="6" fillId="0" borderId="17" xfId="46" applyNumberFormat="1" applyFont="1" applyFill="1" applyBorder="1" applyAlignment="1">
      <alignment horizontal="right"/>
      <protection/>
    </xf>
    <xf numFmtId="3" fontId="6" fillId="0" borderId="0" xfId="46" applyFont="1" applyFill="1" applyBorder="1" applyAlignment="1">
      <alignment horizontal="left"/>
      <protection/>
    </xf>
    <xf numFmtId="3" fontId="6" fillId="0" borderId="25" xfId="46" applyFont="1" applyBorder="1" applyAlignment="1">
      <alignment horizontal="left"/>
      <protection/>
    </xf>
    <xf numFmtId="3" fontId="6" fillId="0" borderId="0" xfId="46" applyFont="1" applyBorder="1" applyAlignment="1">
      <alignment horizontal="left"/>
      <protection/>
    </xf>
    <xf numFmtId="3" fontId="6" fillId="0" borderId="25" xfId="46" applyFont="1" applyFill="1" applyBorder="1" applyAlignment="1">
      <alignment horizontal="left"/>
      <protection/>
    </xf>
    <xf numFmtId="3" fontId="7" fillId="0" borderId="31" xfId="46" applyNumberFormat="1" applyFont="1" applyBorder="1" applyAlignment="1">
      <alignment horizontal="right"/>
      <protection/>
    </xf>
    <xf numFmtId="3" fontId="5" fillId="0" borderId="31" xfId="46" applyFont="1" applyBorder="1" applyAlignment="1">
      <alignment horizontal="left"/>
      <protection/>
    </xf>
    <xf numFmtId="3" fontId="5" fillId="0" borderId="12" xfId="46" applyFont="1" applyBorder="1" applyAlignment="1">
      <alignment horizontal="left"/>
      <protection/>
    </xf>
    <xf numFmtId="3" fontId="5" fillId="0" borderId="13" xfId="46" applyFont="1" applyBorder="1" applyAlignment="1">
      <alignment horizontal="left"/>
      <protection/>
    </xf>
    <xf numFmtId="3" fontId="5" fillId="0" borderId="15" xfId="46" applyFont="1" applyBorder="1" applyAlignment="1">
      <alignment horizontal="left"/>
      <protection/>
    </xf>
    <xf numFmtId="3" fontId="5" fillId="0" borderId="32" xfId="46" applyFont="1" applyBorder="1" applyAlignment="1">
      <alignment horizontal="center"/>
      <protection/>
    </xf>
    <xf numFmtId="3" fontId="5" fillId="0" borderId="26" xfId="46" applyFont="1" applyBorder="1" applyAlignment="1">
      <alignment horizontal="left"/>
      <protection/>
    </xf>
    <xf numFmtId="3" fontId="5" fillId="0" borderId="18" xfId="46" applyFont="1" applyBorder="1" applyAlignment="1">
      <alignment horizontal="left"/>
      <protection/>
    </xf>
    <xf numFmtId="3" fontId="5" fillId="0" borderId="32" xfId="46" applyFont="1" applyBorder="1" applyAlignment="1">
      <alignment horizontal="left"/>
      <protection/>
    </xf>
    <xf numFmtId="3" fontId="5" fillId="0" borderId="0" xfId="46" applyFont="1" applyFill="1" applyBorder="1">
      <alignment/>
      <protection/>
    </xf>
    <xf numFmtId="49" fontId="7" fillId="0" borderId="33" xfId="46" applyNumberFormat="1" applyFont="1" applyBorder="1" applyAlignment="1">
      <alignment horizontal="center"/>
      <protection/>
    </xf>
    <xf numFmtId="3" fontId="5" fillId="0" borderId="16" xfId="46" applyFont="1" applyBorder="1" applyAlignment="1">
      <alignment horizontal="center"/>
      <protection/>
    </xf>
    <xf numFmtId="3" fontId="7" fillId="0" borderId="10" xfId="46" applyFont="1" applyBorder="1" applyAlignment="1">
      <alignment horizontal="center"/>
      <protection/>
    </xf>
    <xf numFmtId="3" fontId="5" fillId="0" borderId="28" xfId="46" applyFont="1" applyFill="1" applyBorder="1">
      <alignment/>
      <protection/>
    </xf>
    <xf numFmtId="3" fontId="5" fillId="0" borderId="29" xfId="46" applyFont="1" applyFill="1" applyBorder="1">
      <alignment/>
      <protection/>
    </xf>
    <xf numFmtId="3" fontId="5" fillId="0" borderId="30" xfId="46" applyFont="1" applyFill="1" applyBorder="1">
      <alignment/>
      <protection/>
    </xf>
    <xf numFmtId="3" fontId="5" fillId="0" borderId="13" xfId="46" applyFont="1" applyFill="1" applyBorder="1">
      <alignment/>
      <protection/>
    </xf>
    <xf numFmtId="3" fontId="5" fillId="0" borderId="14" xfId="46" applyFont="1" applyFill="1" applyBorder="1">
      <alignment/>
      <protection/>
    </xf>
    <xf numFmtId="3" fontId="5" fillId="0" borderId="15" xfId="46" applyFont="1" applyFill="1" applyBorder="1">
      <alignment/>
      <protection/>
    </xf>
    <xf numFmtId="3" fontId="5" fillId="33" borderId="32" xfId="46" applyFont="1" applyFill="1" applyBorder="1" applyAlignment="1">
      <alignment horizontal="center"/>
      <protection/>
    </xf>
    <xf numFmtId="3" fontId="5" fillId="33" borderId="17" xfId="46" applyFont="1" applyFill="1" applyBorder="1" applyAlignment="1">
      <alignment horizontal="center"/>
      <protection/>
    </xf>
    <xf numFmtId="49" fontId="5" fillId="33" borderId="32" xfId="46" applyNumberFormat="1" applyFont="1" applyFill="1" applyBorder="1" applyAlignment="1">
      <alignment horizontal="center"/>
      <protection/>
    </xf>
    <xf numFmtId="3" fontId="5" fillId="33" borderId="18" xfId="46" applyFont="1" applyFill="1" applyBorder="1" applyAlignment="1">
      <alignment horizontal="center"/>
      <protection/>
    </xf>
    <xf numFmtId="49" fontId="5" fillId="33" borderId="34" xfId="46" applyNumberFormat="1" applyFont="1" applyFill="1" applyBorder="1" applyAlignment="1">
      <alignment horizontal="center"/>
      <protection/>
    </xf>
    <xf numFmtId="49" fontId="5" fillId="33" borderId="29" xfId="46" applyNumberFormat="1" applyFont="1" applyFill="1" applyBorder="1" applyAlignment="1">
      <alignment horizontal="center"/>
      <protection/>
    </xf>
    <xf numFmtId="4" fontId="5" fillId="33" borderId="16" xfId="46" applyNumberFormat="1" applyFont="1" applyFill="1" applyBorder="1" applyAlignment="1">
      <alignment horizontal="center"/>
      <protection/>
    </xf>
    <xf numFmtId="49" fontId="5" fillId="33" borderId="15" xfId="46" applyNumberFormat="1" applyFont="1" applyFill="1" applyBorder="1" applyAlignment="1">
      <alignment horizontal="center"/>
      <protection/>
    </xf>
    <xf numFmtId="3" fontId="5" fillId="34" borderId="34" xfId="46" applyFont="1" applyFill="1" applyBorder="1" applyAlignment="1">
      <alignment horizontal="center"/>
      <protection/>
    </xf>
    <xf numFmtId="49" fontId="5" fillId="34" borderId="34" xfId="46" applyNumberFormat="1" applyFont="1" applyFill="1" applyBorder="1" applyAlignment="1">
      <alignment horizontal="center"/>
      <protection/>
    </xf>
    <xf numFmtId="3" fontId="5" fillId="34" borderId="29" xfId="46" applyFont="1" applyFill="1" applyBorder="1">
      <alignment/>
      <protection/>
    </xf>
    <xf numFmtId="3" fontId="5" fillId="34" borderId="30" xfId="46" applyFont="1" applyFill="1" applyBorder="1">
      <alignment/>
      <protection/>
    </xf>
    <xf numFmtId="3" fontId="5" fillId="34" borderId="16" xfId="46" applyFont="1" applyFill="1" applyBorder="1" applyAlignment="1">
      <alignment horizontal="center"/>
      <protection/>
    </xf>
    <xf numFmtId="3" fontId="5" fillId="34" borderId="0" xfId="46" applyFont="1" applyFill="1" applyBorder="1">
      <alignment/>
      <protection/>
    </xf>
    <xf numFmtId="3" fontId="5" fillId="34" borderId="27" xfId="46" applyFont="1" applyFill="1" applyBorder="1">
      <alignment/>
      <protection/>
    </xf>
    <xf numFmtId="3" fontId="5" fillId="34" borderId="14" xfId="46" applyFont="1" applyFill="1" applyBorder="1">
      <alignment/>
      <protection/>
    </xf>
    <xf numFmtId="3" fontId="5" fillId="34" borderId="15" xfId="46" applyFont="1" applyFill="1" applyBorder="1">
      <alignment/>
      <protection/>
    </xf>
    <xf numFmtId="3" fontId="5" fillId="34" borderId="26" xfId="46" applyFont="1" applyFill="1" applyBorder="1" applyAlignment="1">
      <alignment horizontal="left"/>
      <protection/>
    </xf>
    <xf numFmtId="3" fontId="5" fillId="34" borderId="18" xfId="46" applyFont="1" applyFill="1" applyBorder="1" applyAlignment="1">
      <alignment horizontal="left"/>
      <protection/>
    </xf>
    <xf numFmtId="3" fontId="5" fillId="34" borderId="17" xfId="46" applyFont="1" applyFill="1" applyBorder="1">
      <alignment/>
      <protection/>
    </xf>
    <xf numFmtId="3" fontId="5" fillId="34" borderId="18" xfId="46" applyFont="1" applyFill="1" applyBorder="1">
      <alignment/>
      <protection/>
    </xf>
    <xf numFmtId="3" fontId="5" fillId="0" borderId="15" xfId="46" applyFont="1" applyBorder="1" applyAlignment="1">
      <alignment horizontal="left"/>
      <protection/>
    </xf>
    <xf numFmtId="3" fontId="7" fillId="0" borderId="35" xfId="46" applyNumberFormat="1" applyFont="1" applyBorder="1" applyAlignment="1">
      <alignment horizontal="right"/>
      <protection/>
    </xf>
    <xf numFmtId="3" fontId="7" fillId="0" borderId="19" xfId="46" applyNumberFormat="1" applyFont="1" applyBorder="1" applyAlignment="1">
      <alignment horizontal="right"/>
      <protection/>
    </xf>
    <xf numFmtId="3" fontId="7" fillId="0" borderId="36" xfId="46" applyNumberFormat="1" applyFont="1" applyBorder="1" applyAlignment="1">
      <alignment horizontal="right"/>
      <protection/>
    </xf>
    <xf numFmtId="3" fontId="7" fillId="0" borderId="22" xfId="46" applyNumberFormat="1" applyFont="1" applyBorder="1" applyAlignment="1">
      <alignment horizontal="right"/>
      <protection/>
    </xf>
    <xf numFmtId="3" fontId="6" fillId="0" borderId="14" xfId="46" applyFont="1" applyFill="1" applyBorder="1" applyProtection="1">
      <alignment/>
      <protection locked="0"/>
    </xf>
    <xf numFmtId="3" fontId="5" fillId="34" borderId="28" xfId="46" applyNumberFormat="1" applyFont="1" applyFill="1" applyBorder="1">
      <alignment/>
      <protection/>
    </xf>
    <xf numFmtId="3" fontId="5" fillId="34" borderId="16" xfId="46" applyNumberFormat="1" applyFont="1" applyFill="1" applyBorder="1">
      <alignment/>
      <protection/>
    </xf>
    <xf numFmtId="3" fontId="5" fillId="0" borderId="13" xfId="46" applyNumberFormat="1" applyFont="1" applyBorder="1">
      <alignment/>
      <protection/>
    </xf>
    <xf numFmtId="3" fontId="5" fillId="0" borderId="16" xfId="46" applyNumberFormat="1" applyFont="1" applyBorder="1">
      <alignment/>
      <protection/>
    </xf>
    <xf numFmtId="3" fontId="5" fillId="0" borderId="37" xfId="46" applyNumberFormat="1" applyFont="1" applyBorder="1" applyAlignment="1">
      <alignment horizontal="right"/>
      <protection/>
    </xf>
    <xf numFmtId="3" fontId="5" fillId="0" borderId="16" xfId="46" applyNumberFormat="1" applyFont="1" applyBorder="1" applyAlignment="1">
      <alignment horizontal="right"/>
      <protection/>
    </xf>
    <xf numFmtId="3" fontId="5" fillId="34" borderId="13" xfId="46" applyNumberFormat="1" applyFont="1" applyFill="1" applyBorder="1" applyAlignment="1">
      <alignment horizontal="right"/>
      <protection/>
    </xf>
    <xf numFmtId="3" fontId="5" fillId="34" borderId="16" xfId="46" applyNumberFormat="1" applyFont="1" applyFill="1" applyBorder="1" applyAlignment="1">
      <alignment horizontal="right"/>
      <protection/>
    </xf>
    <xf numFmtId="3" fontId="5" fillId="34" borderId="13" xfId="46" applyNumberFormat="1" applyFont="1" applyFill="1" applyBorder="1">
      <alignment/>
      <protection/>
    </xf>
    <xf numFmtId="3" fontId="5" fillId="0" borderId="31" xfId="46" applyNumberFormat="1" applyFont="1" applyBorder="1" applyAlignment="1">
      <alignment horizontal="right"/>
      <protection/>
    </xf>
    <xf numFmtId="3" fontId="5" fillId="0" borderId="10" xfId="46" applyNumberFormat="1" applyFont="1" applyBorder="1" applyAlignment="1">
      <alignment horizontal="right"/>
      <protection/>
    </xf>
    <xf numFmtId="3" fontId="5" fillId="0" borderId="13" xfId="46" applyNumberFormat="1" applyFont="1" applyBorder="1" applyAlignment="1">
      <alignment horizontal="right"/>
      <protection/>
    </xf>
    <xf numFmtId="3" fontId="5" fillId="0" borderId="16" xfId="46" applyNumberFormat="1" applyFont="1" applyBorder="1" applyAlignment="1">
      <alignment horizontal="right"/>
      <protection/>
    </xf>
    <xf numFmtId="3" fontId="5" fillId="0" borderId="17" xfId="46" applyNumberFormat="1" applyFont="1" applyBorder="1" applyAlignment="1">
      <alignment horizontal="right"/>
      <protection/>
    </xf>
    <xf numFmtId="3" fontId="5" fillId="0" borderId="32" xfId="46" applyNumberFormat="1" applyFont="1" applyBorder="1" applyAlignment="1">
      <alignment horizontal="right"/>
      <protection/>
    </xf>
    <xf numFmtId="3" fontId="5" fillId="0" borderId="38" xfId="46" applyNumberFormat="1" applyFont="1" applyBorder="1" applyAlignment="1">
      <alignment horizontal="right"/>
      <protection/>
    </xf>
    <xf numFmtId="3" fontId="5" fillId="0" borderId="13" xfId="46" applyNumberFormat="1" applyFont="1" applyBorder="1" applyAlignment="1">
      <alignment/>
      <protection/>
    </xf>
    <xf numFmtId="3" fontId="5" fillId="0" borderId="16" xfId="46" applyNumberFormat="1" applyFont="1" applyBorder="1" applyAlignment="1">
      <alignment/>
      <protection/>
    </xf>
    <xf numFmtId="3" fontId="5" fillId="0" borderId="26" xfId="46" applyNumberFormat="1" applyFont="1" applyBorder="1" applyAlignment="1">
      <alignment horizontal="right"/>
      <protection/>
    </xf>
    <xf numFmtId="3" fontId="5" fillId="34" borderId="26" xfId="46" applyNumberFormat="1" applyFont="1" applyFill="1" applyBorder="1">
      <alignment/>
      <protection/>
    </xf>
    <xf numFmtId="49" fontId="5" fillId="0" borderId="34" xfId="46" applyNumberFormat="1" applyFont="1" applyFill="1" applyBorder="1" applyAlignment="1">
      <alignment horizontal="center"/>
      <protection/>
    </xf>
    <xf numFmtId="3" fontId="5" fillId="35" borderId="28" xfId="46" applyFont="1" applyFill="1" applyBorder="1">
      <alignment/>
      <protection/>
    </xf>
    <xf numFmtId="3" fontId="5" fillId="35" borderId="29" xfId="46" applyFont="1" applyFill="1" applyBorder="1">
      <alignment/>
      <protection/>
    </xf>
    <xf numFmtId="3" fontId="5" fillId="35" borderId="29" xfId="46" applyNumberFormat="1" applyFont="1" applyFill="1" applyBorder="1">
      <alignment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3" fontId="5" fillId="0" borderId="16" xfId="46" applyFont="1" applyBorder="1" applyAlignment="1">
      <alignment horizontal="left"/>
      <protection/>
    </xf>
    <xf numFmtId="3" fontId="5" fillId="34" borderId="13" xfId="46" applyFont="1" applyFill="1" applyBorder="1" applyAlignment="1">
      <alignment horizontal="left"/>
      <protection/>
    </xf>
    <xf numFmtId="3" fontId="5" fillId="34" borderId="15" xfId="46" applyFont="1" applyFill="1" applyBorder="1" applyAlignment="1">
      <alignment horizontal="left"/>
      <protection/>
    </xf>
    <xf numFmtId="3" fontId="5" fillId="0" borderId="10" xfId="46" applyFont="1" applyBorder="1" applyAlignment="1">
      <alignment horizontal="left"/>
      <protection/>
    </xf>
    <xf numFmtId="3" fontId="5" fillId="0" borderId="31" xfId="46" applyFont="1" applyBorder="1" applyAlignment="1">
      <alignment horizontal="left"/>
      <protection/>
    </xf>
    <xf numFmtId="3" fontId="5" fillId="0" borderId="12" xfId="46" applyFont="1" applyBorder="1" applyAlignment="1">
      <alignment horizontal="left"/>
      <protection/>
    </xf>
    <xf numFmtId="3" fontId="7" fillId="0" borderId="31" xfId="46" applyFont="1" applyBorder="1" applyAlignment="1">
      <alignment horizontal="left"/>
      <protection/>
    </xf>
    <xf numFmtId="3" fontId="7" fillId="0" borderId="12" xfId="46" applyFont="1" applyBorder="1" applyAlignment="1">
      <alignment horizontal="left"/>
      <protection/>
    </xf>
    <xf numFmtId="3" fontId="11" fillId="0" borderId="0" xfId="46" applyFont="1" applyBorder="1" applyAlignment="1">
      <alignment horizontal="center"/>
      <protection/>
    </xf>
    <xf numFmtId="4" fontId="5" fillId="33" borderId="13" xfId="46" applyNumberFormat="1" applyFont="1" applyFill="1" applyBorder="1" applyAlignment="1">
      <alignment horizontal="center"/>
      <protection/>
    </xf>
    <xf numFmtId="4" fontId="5" fillId="33" borderId="15" xfId="46" applyNumberFormat="1" applyFont="1" applyFill="1" applyBorder="1" applyAlignment="1">
      <alignment horizontal="center"/>
      <protection/>
    </xf>
    <xf numFmtId="49" fontId="5" fillId="33" borderId="29" xfId="46" applyNumberFormat="1" applyFont="1" applyFill="1" applyBorder="1" applyAlignment="1">
      <alignment horizontal="center"/>
      <protection/>
    </xf>
    <xf numFmtId="49" fontId="5" fillId="33" borderId="30" xfId="46" applyNumberFormat="1" applyFont="1" applyFill="1" applyBorder="1" applyAlignment="1">
      <alignment horizontal="center"/>
      <protection/>
    </xf>
    <xf numFmtId="3" fontId="5" fillId="34" borderId="28" xfId="46" applyFont="1" applyFill="1" applyBorder="1" applyAlignment="1">
      <alignment horizontal="left"/>
      <protection/>
    </xf>
    <xf numFmtId="3" fontId="5" fillId="34" borderId="30" xfId="46" applyFont="1" applyFill="1" applyBorder="1" applyAlignment="1">
      <alignment horizontal="left"/>
      <protection/>
    </xf>
    <xf numFmtId="3" fontId="5" fillId="0" borderId="13" xfId="46" applyFont="1" applyBorder="1" applyAlignment="1">
      <alignment horizontal="left"/>
      <protection/>
    </xf>
    <xf numFmtId="3" fontId="5" fillId="0" borderId="15" xfId="46" applyFont="1" applyBorder="1" applyAlignment="1">
      <alignment horizontal="left"/>
      <protection/>
    </xf>
    <xf numFmtId="3" fontId="5" fillId="0" borderId="13" xfId="46" applyFont="1" applyBorder="1" applyAlignment="1">
      <alignment horizontal="left"/>
      <protection/>
    </xf>
    <xf numFmtId="3" fontId="5" fillId="0" borderId="15" xfId="46" applyFont="1" applyBorder="1" applyAlignment="1">
      <alignment horizontal="left"/>
      <protection/>
    </xf>
    <xf numFmtId="3" fontId="5" fillId="0" borderId="16" xfId="46" applyFont="1" applyFill="1" applyBorder="1" applyAlignment="1">
      <alignment horizontal="center"/>
      <protection/>
    </xf>
    <xf numFmtId="3" fontId="6" fillId="0" borderId="16" xfId="46" applyFont="1" applyBorder="1" applyAlignment="1">
      <alignment horizontal="center"/>
      <protection/>
    </xf>
    <xf numFmtId="3" fontId="6" fillId="0" borderId="16" xfId="46" applyFont="1" applyFill="1" applyBorder="1" applyAlignment="1">
      <alignment horizontal="center"/>
      <protection/>
    </xf>
    <xf numFmtId="3" fontId="5" fillId="0" borderId="16" xfId="46" applyFont="1" applyBorder="1" applyAlignment="1">
      <alignment horizontal="center"/>
      <protection/>
    </xf>
    <xf numFmtId="4" fontId="7" fillId="0" borderId="35" xfId="46" applyNumberFormat="1" applyFont="1" applyBorder="1" applyAlignment="1">
      <alignment horizontal="left"/>
      <protection/>
    </xf>
    <xf numFmtId="4" fontId="7" fillId="0" borderId="21" xfId="46" applyNumberFormat="1" applyFont="1" applyBorder="1" applyAlignment="1">
      <alignment horizontal="left"/>
      <protection/>
    </xf>
    <xf numFmtId="3" fontId="7" fillId="0" borderId="36" xfId="46" applyFont="1" applyBorder="1" applyAlignment="1">
      <alignment horizontal="left"/>
      <protection/>
    </xf>
    <xf numFmtId="3" fontId="7" fillId="0" borderId="24" xfId="46" applyFont="1" applyBorder="1" applyAlignment="1">
      <alignment horizontal="left"/>
      <protection/>
    </xf>
    <xf numFmtId="4" fontId="6" fillId="0" borderId="25" xfId="46" applyNumberFormat="1" applyFont="1" applyFill="1" applyBorder="1" applyAlignment="1">
      <alignment horizontal="right"/>
      <protection/>
    </xf>
    <xf numFmtId="4" fontId="6" fillId="0" borderId="27" xfId="46" applyNumberFormat="1" applyFont="1" applyFill="1" applyBorder="1" applyAlignment="1">
      <alignment horizontal="right"/>
      <protection/>
    </xf>
    <xf numFmtId="4" fontId="6" fillId="0" borderId="28" xfId="46" applyNumberFormat="1" applyFont="1" applyFill="1" applyBorder="1" applyAlignment="1">
      <alignment horizontal="right"/>
      <protection/>
    </xf>
    <xf numFmtId="4" fontId="6" fillId="0" borderId="30" xfId="46" applyNumberFormat="1" applyFont="1" applyFill="1" applyBorder="1" applyAlignment="1">
      <alignment horizontal="right"/>
      <protection/>
    </xf>
    <xf numFmtId="3" fontId="9" fillId="0" borderId="16" xfId="46" applyFont="1" applyBorder="1" applyAlignment="1">
      <alignment horizontal="center"/>
      <protection/>
    </xf>
    <xf numFmtId="3" fontId="9" fillId="0" borderId="16" xfId="46" applyFont="1" applyFill="1" applyBorder="1" applyAlignment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Š Raisova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1931300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4">
        <v>770000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300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1161000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1931300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587500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780000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282000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1800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/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209000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/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/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10000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1000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/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60000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52" t="s">
        <v>216</v>
      </c>
      <c r="B57" s="53"/>
      <c r="C57" s="53"/>
      <c r="D57" s="54"/>
      <c r="E57" s="55"/>
      <c r="F57" s="56"/>
      <c r="G57" s="56"/>
      <c r="H57" s="39"/>
      <c r="I57" s="40">
        <v>30</v>
      </c>
      <c r="J57" s="57"/>
      <c r="K57" s="40">
        <v>30</v>
      </c>
    </row>
    <row r="58" spans="1:11" ht="8.25">
      <c r="A58" s="38" t="s">
        <v>76</v>
      </c>
      <c r="H58" s="43"/>
      <c r="I58" s="42">
        <v>24</v>
      </c>
      <c r="J58" s="41"/>
      <c r="K58" s="42">
        <v>24</v>
      </c>
    </row>
    <row r="59" spans="1:11" ht="8.25">
      <c r="A59" s="38" t="s">
        <v>217</v>
      </c>
      <c r="H59" s="43"/>
      <c r="I59" s="42">
        <v>55</v>
      </c>
      <c r="J59" s="41"/>
      <c r="K59" s="42">
        <v>55</v>
      </c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J39:K39"/>
    <mergeCell ref="A56:G56"/>
    <mergeCell ref="H56:I56"/>
    <mergeCell ref="J56:K56"/>
    <mergeCell ref="B14:C14"/>
    <mergeCell ref="A39:G39"/>
    <mergeCell ref="H39:I39"/>
    <mergeCell ref="B26:C26"/>
    <mergeCell ref="B34:C34"/>
    <mergeCell ref="B35:C35"/>
    <mergeCell ref="B33:C33"/>
    <mergeCell ref="A1:K1"/>
    <mergeCell ref="E3:F3"/>
    <mergeCell ref="G4:K4"/>
    <mergeCell ref="B5:C5"/>
    <mergeCell ref="B6:C6"/>
    <mergeCell ref="B7:C7"/>
    <mergeCell ref="B15:C15"/>
    <mergeCell ref="B18:C18"/>
    <mergeCell ref="B20:C20"/>
    <mergeCell ref="B21:C21"/>
    <mergeCell ref="B9:C9"/>
    <mergeCell ref="B10:C10"/>
    <mergeCell ref="B11:C11"/>
    <mergeCell ref="B12:C12"/>
    <mergeCell ref="B19:C19"/>
    <mergeCell ref="B17:C17"/>
  </mergeCells>
  <printOptions horizontalCentered="1"/>
  <pageMargins left="0.7874015748031497" right="0.7874015748031497" top="0.984251968503937" bottom="0.984251968503937" header="0.31496062992125984" footer="0.5118110236220472"/>
  <pageSetup firstPageNumber="54" useFirstPageNumber="1" horizontalDpi="600" verticalDpi="6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47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2061500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184500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1000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1876000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2061500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158384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1050000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270000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5000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4000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283000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81635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12181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28300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2000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/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167000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 t="s">
        <v>49</v>
      </c>
      <c r="H40" s="39"/>
      <c r="I40" s="40">
        <v>182.26</v>
      </c>
      <c r="J40" s="41"/>
      <c r="K40" s="42">
        <v>190</v>
      </c>
    </row>
    <row r="41" spans="1:11" ht="8.25">
      <c r="A41" s="38" t="s">
        <v>225</v>
      </c>
      <c r="H41" s="43"/>
      <c r="I41" s="42">
        <v>131</v>
      </c>
      <c r="J41" s="41"/>
      <c r="K41" s="42">
        <v>150</v>
      </c>
    </row>
    <row r="42" spans="1:11" ht="8.25">
      <c r="A42" s="38" t="s">
        <v>178</v>
      </c>
      <c r="H42" s="43"/>
      <c r="I42" s="42">
        <v>85.76</v>
      </c>
      <c r="J42" s="41"/>
      <c r="K42" s="42">
        <v>100</v>
      </c>
    </row>
    <row r="43" spans="1:11" ht="8.25">
      <c r="A43" s="38" t="s">
        <v>224</v>
      </c>
      <c r="H43" s="43"/>
      <c r="I43" s="42"/>
      <c r="J43" s="41"/>
      <c r="K43" s="42">
        <v>2822</v>
      </c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6:C26"/>
    <mergeCell ref="B33:C33"/>
    <mergeCell ref="B9:C9"/>
    <mergeCell ref="B10:C10"/>
    <mergeCell ref="B15:C15"/>
    <mergeCell ref="B18:C18"/>
    <mergeCell ref="B19:C19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K62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112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10257000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5308000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30000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4919000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10257000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4689000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3400000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690000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25000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5000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625000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247200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46188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5700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1226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>
        <v>24000</v>
      </c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/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253000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>
        <v>245000</v>
      </c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>
        <v>686</v>
      </c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 t="s">
        <v>65</v>
      </c>
      <c r="H40" s="39"/>
      <c r="I40" s="40">
        <v>451.19</v>
      </c>
      <c r="J40" s="41"/>
      <c r="K40" s="42">
        <v>500</v>
      </c>
    </row>
    <row r="41" spans="1:11" ht="8.25">
      <c r="A41" s="38" t="s">
        <v>184</v>
      </c>
      <c r="H41" s="43"/>
      <c r="I41" s="42"/>
      <c r="J41" s="41"/>
      <c r="K41" s="42">
        <v>4009</v>
      </c>
    </row>
    <row r="42" spans="1:11" ht="8.25">
      <c r="A42" s="38" t="s">
        <v>226</v>
      </c>
      <c r="H42" s="43"/>
      <c r="I42" s="42">
        <v>1480</v>
      </c>
      <c r="J42" s="41"/>
      <c r="K42" s="42">
        <v>3286</v>
      </c>
    </row>
    <row r="43" spans="1:11" ht="8.25">
      <c r="A43" s="38" t="s">
        <v>185</v>
      </c>
      <c r="H43" s="43"/>
      <c r="I43" s="42">
        <v>314</v>
      </c>
      <c r="J43" s="41"/>
      <c r="K43" s="42">
        <v>583</v>
      </c>
    </row>
    <row r="44" spans="1:11" ht="8.25">
      <c r="A44" s="38" t="s">
        <v>227</v>
      </c>
      <c r="H44" s="43"/>
      <c r="I44" s="42">
        <v>691</v>
      </c>
      <c r="J44" s="41"/>
      <c r="K44" s="42">
        <v>9500</v>
      </c>
    </row>
    <row r="45" spans="1:11" ht="8.25">
      <c r="A45" s="38" t="s">
        <v>228</v>
      </c>
      <c r="H45" s="43"/>
      <c r="I45" s="42">
        <v>16.14</v>
      </c>
      <c r="J45" s="41"/>
      <c r="K45" s="42">
        <v>300</v>
      </c>
    </row>
    <row r="46" spans="1:11" ht="8.25">
      <c r="A46" s="38" t="s">
        <v>186</v>
      </c>
      <c r="H46" s="43"/>
      <c r="I46" s="42">
        <v>29.05</v>
      </c>
      <c r="J46" s="41"/>
      <c r="K46" s="42">
        <v>250</v>
      </c>
    </row>
    <row r="47" spans="1:11" ht="8.25">
      <c r="A47" s="38" t="s">
        <v>187</v>
      </c>
      <c r="H47" s="43"/>
      <c r="I47" s="42"/>
      <c r="J47" s="41"/>
      <c r="K47" s="42">
        <v>700</v>
      </c>
    </row>
    <row r="48" spans="1:11" ht="8.25">
      <c r="A48" s="38" t="s">
        <v>188</v>
      </c>
      <c r="H48" s="43"/>
      <c r="I48" s="42"/>
      <c r="J48" s="41"/>
      <c r="K48" s="42">
        <v>400</v>
      </c>
    </row>
    <row r="49" spans="1:11" ht="8.25">
      <c r="A49" s="38"/>
      <c r="H49" s="43"/>
      <c r="I49" s="42"/>
      <c r="J49" s="41"/>
      <c r="K49" s="42"/>
    </row>
    <row r="50" spans="1:11" ht="8.25">
      <c r="A50" s="44"/>
      <c r="B50" s="45"/>
      <c r="C50" s="45"/>
      <c r="D50" s="46"/>
      <c r="E50" s="47"/>
      <c r="F50" s="48"/>
      <c r="G50" s="48"/>
      <c r="H50" s="49"/>
      <c r="I50" s="50"/>
      <c r="J50" s="51"/>
      <c r="K50" s="50"/>
    </row>
    <row r="52" spans="1:5" s="37" customFormat="1" ht="9.75">
      <c r="A52" s="34" t="s">
        <v>46</v>
      </c>
      <c r="B52" s="34"/>
      <c r="C52" s="34"/>
      <c r="D52" s="35"/>
      <c r="E52" s="36"/>
    </row>
    <row r="54" spans="1:11" ht="8.25">
      <c r="A54" s="167" t="s">
        <v>40</v>
      </c>
      <c r="B54" s="167"/>
      <c r="C54" s="167"/>
      <c r="D54" s="167"/>
      <c r="E54" s="167"/>
      <c r="F54" s="167"/>
      <c r="G54" s="167"/>
      <c r="H54" s="168" t="s">
        <v>37</v>
      </c>
      <c r="I54" s="168"/>
      <c r="J54" s="168" t="s">
        <v>41</v>
      </c>
      <c r="K54" s="168"/>
    </row>
    <row r="55" spans="1:11" ht="8.25">
      <c r="A55" s="52" t="s">
        <v>99</v>
      </c>
      <c r="B55" s="53"/>
      <c r="C55" s="53"/>
      <c r="D55" s="54"/>
      <c r="E55" s="55"/>
      <c r="F55" s="56"/>
      <c r="G55" s="56"/>
      <c r="H55" s="39"/>
      <c r="I55" s="42">
        <v>48</v>
      </c>
      <c r="J55" s="57"/>
      <c r="K55" s="40">
        <v>19</v>
      </c>
    </row>
    <row r="56" spans="1:11" ht="8.25">
      <c r="A56" s="38" t="s">
        <v>83</v>
      </c>
      <c r="H56" s="43"/>
      <c r="I56" s="42">
        <v>48</v>
      </c>
      <c r="J56" s="41"/>
      <c r="K56" s="42">
        <v>21</v>
      </c>
    </row>
    <row r="57" spans="1:11" ht="8.25">
      <c r="A57" s="38" t="s">
        <v>101</v>
      </c>
      <c r="H57" s="43"/>
      <c r="I57" s="42">
        <v>48</v>
      </c>
      <c r="J57" s="41"/>
      <c r="K57" s="42">
        <v>21</v>
      </c>
    </row>
    <row r="58" spans="1:11" ht="8.25">
      <c r="A58" s="38" t="s">
        <v>102</v>
      </c>
      <c r="H58" s="43"/>
      <c r="I58" s="42">
        <v>48</v>
      </c>
      <c r="J58" s="41"/>
      <c r="K58" s="42">
        <v>26</v>
      </c>
    </row>
    <row r="59" spans="1:11" ht="8.25">
      <c r="A59" s="38" t="s">
        <v>103</v>
      </c>
      <c r="H59" s="43"/>
      <c r="I59" s="42">
        <v>48</v>
      </c>
      <c r="J59" s="41"/>
      <c r="K59" s="42">
        <v>26</v>
      </c>
    </row>
    <row r="60" spans="1:11" ht="8.25">
      <c r="A60" s="38" t="s">
        <v>104</v>
      </c>
      <c r="H60" s="43"/>
      <c r="I60" s="42">
        <v>48</v>
      </c>
      <c r="J60" s="41"/>
      <c r="K60" s="42">
        <v>48</v>
      </c>
    </row>
    <row r="61" spans="1:11" ht="8.25">
      <c r="A61" s="38"/>
      <c r="H61" s="43"/>
      <c r="I61" s="42"/>
      <c r="J61" s="41"/>
      <c r="K61" s="42"/>
    </row>
    <row r="62" spans="1:11" ht="8.25">
      <c r="A62" s="44"/>
      <c r="B62" s="45"/>
      <c r="C62" s="45"/>
      <c r="D62" s="46"/>
      <c r="E62" s="47"/>
      <c r="F62" s="48"/>
      <c r="G62" s="48"/>
      <c r="H62" s="49"/>
      <c r="I62" s="50"/>
      <c r="J62" s="51"/>
      <c r="K62" s="50"/>
    </row>
  </sheetData>
  <sheetProtection/>
  <mergeCells count="27">
    <mergeCell ref="B34:C34"/>
    <mergeCell ref="B35:C35"/>
    <mergeCell ref="B26:C26"/>
    <mergeCell ref="B33:C33"/>
    <mergeCell ref="B17:C17"/>
    <mergeCell ref="B20:C20"/>
    <mergeCell ref="B21:C21"/>
    <mergeCell ref="A54:G54"/>
    <mergeCell ref="H54:I54"/>
    <mergeCell ref="J54:K54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K70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48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12768000</v>
      </c>
      <c r="F5" s="122">
        <f>SUM(F6:F8)</f>
        <v>2990000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6986000</v>
      </c>
      <c r="F6" s="124">
        <v>2990000</v>
      </c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20000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5762000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12768000</v>
      </c>
      <c r="F10" s="122">
        <f>SUM(F11:F30)</f>
        <v>2929000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4905000</v>
      </c>
      <c r="F11" s="131">
        <v>1700000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4528000</v>
      </c>
      <c r="F12" s="131">
        <v>240000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570000</v>
      </c>
      <c r="F14" s="131">
        <v>35000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15000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4000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686000</v>
      </c>
      <c r="F17" s="131">
        <v>60000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1123000</v>
      </c>
      <c r="F18" s="138">
        <v>620000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370000</v>
      </c>
      <c r="F19" s="133">
        <v>211000</v>
      </c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18000</v>
      </c>
      <c r="F20" s="133">
        <v>7000</v>
      </c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>
        <v>3000</v>
      </c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203000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266000</v>
      </c>
      <c r="F26" s="133">
        <v>53000</v>
      </c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80000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61000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 t="s">
        <v>54</v>
      </c>
      <c r="H40" s="43"/>
      <c r="I40" s="42">
        <v>485</v>
      </c>
      <c r="J40" s="41"/>
      <c r="K40" s="42">
        <v>490</v>
      </c>
    </row>
    <row r="41" spans="1:11" ht="8.25">
      <c r="A41" s="38" t="s">
        <v>50</v>
      </c>
      <c r="H41" s="43"/>
      <c r="I41" s="42">
        <v>292</v>
      </c>
      <c r="J41" s="41"/>
      <c r="K41" s="42">
        <v>320</v>
      </c>
    </row>
    <row r="42" spans="1:11" ht="8.25">
      <c r="A42" s="38" t="s">
        <v>51</v>
      </c>
      <c r="H42" s="43"/>
      <c r="I42" s="42">
        <v>202</v>
      </c>
      <c r="J42" s="41"/>
      <c r="K42" s="42">
        <v>220</v>
      </c>
    </row>
    <row r="43" spans="1:11" ht="8.25">
      <c r="A43" s="38" t="s">
        <v>78</v>
      </c>
      <c r="H43" s="43"/>
      <c r="I43" s="42">
        <v>180</v>
      </c>
      <c r="J43" s="41"/>
      <c r="K43" s="42">
        <v>220</v>
      </c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44"/>
      <c r="B48" s="45"/>
      <c r="C48" s="45"/>
      <c r="D48" s="46"/>
      <c r="E48" s="47"/>
      <c r="F48" s="48"/>
      <c r="G48" s="48"/>
      <c r="H48" s="49"/>
      <c r="I48" s="50"/>
      <c r="J48" s="51"/>
      <c r="K48" s="50"/>
    </row>
    <row r="50" spans="1:5" s="37" customFormat="1" ht="9.75">
      <c r="A50" s="34" t="s">
        <v>46</v>
      </c>
      <c r="B50" s="34"/>
      <c r="C50" s="34"/>
      <c r="D50" s="35"/>
      <c r="E50" s="36"/>
    </row>
    <row r="51" spans="1:5" s="37" customFormat="1" ht="9.75">
      <c r="A51" s="34"/>
      <c r="B51" s="34"/>
      <c r="C51" s="34"/>
      <c r="D51" s="35"/>
      <c r="E51" s="36"/>
    </row>
    <row r="52" spans="1:11" ht="8.25">
      <c r="A52" s="167" t="s">
        <v>40</v>
      </c>
      <c r="B52" s="167"/>
      <c r="C52" s="167"/>
      <c r="D52" s="167"/>
      <c r="E52" s="167"/>
      <c r="F52" s="167"/>
      <c r="G52" s="167"/>
      <c r="H52" s="168" t="s">
        <v>37</v>
      </c>
      <c r="I52" s="168"/>
      <c r="J52" s="168" t="s">
        <v>41</v>
      </c>
      <c r="K52" s="168"/>
    </row>
    <row r="53" spans="1:11" s="71" customFormat="1" ht="8.25">
      <c r="A53" s="67" t="s">
        <v>125</v>
      </c>
      <c r="B53" s="68"/>
      <c r="C53" s="68"/>
      <c r="D53" s="68"/>
      <c r="E53" s="68"/>
      <c r="F53" s="68"/>
      <c r="G53" s="68"/>
      <c r="H53" s="69"/>
      <c r="I53" s="60">
        <v>46.7</v>
      </c>
      <c r="J53" s="70"/>
      <c r="K53" s="60">
        <v>25</v>
      </c>
    </row>
    <row r="54" spans="1:11" s="71" customFormat="1" ht="8.25">
      <c r="A54" s="72" t="s">
        <v>146</v>
      </c>
      <c r="B54" s="73"/>
      <c r="C54" s="73"/>
      <c r="D54" s="73"/>
      <c r="E54" s="73"/>
      <c r="F54" s="73"/>
      <c r="G54" s="73"/>
      <c r="H54" s="74"/>
      <c r="I54" s="62">
        <v>46.7</v>
      </c>
      <c r="J54" s="61"/>
      <c r="K54" s="62">
        <v>46.7</v>
      </c>
    </row>
    <row r="55" spans="1:11" s="71" customFormat="1" ht="8.25">
      <c r="A55" s="72" t="s">
        <v>136</v>
      </c>
      <c r="B55" s="73"/>
      <c r="C55" s="73"/>
      <c r="D55" s="73"/>
      <c r="E55" s="73"/>
      <c r="F55" s="73"/>
      <c r="G55" s="73"/>
      <c r="H55" s="74"/>
      <c r="I55" s="62">
        <v>55.4</v>
      </c>
      <c r="J55" s="61"/>
      <c r="K55" s="62">
        <v>33</v>
      </c>
    </row>
    <row r="56" spans="1:11" s="71" customFormat="1" ht="8.25">
      <c r="A56" s="72" t="s">
        <v>147</v>
      </c>
      <c r="B56" s="73"/>
      <c r="C56" s="73"/>
      <c r="D56" s="73"/>
      <c r="E56" s="73"/>
      <c r="F56" s="73"/>
      <c r="G56" s="73"/>
      <c r="H56" s="74"/>
      <c r="I56" s="62">
        <v>55.4</v>
      </c>
      <c r="J56" s="61"/>
      <c r="K56" s="62">
        <v>55.4</v>
      </c>
    </row>
    <row r="57" spans="1:11" s="71" customFormat="1" ht="8.25">
      <c r="A57" s="72" t="s">
        <v>148</v>
      </c>
      <c r="B57" s="73"/>
      <c r="C57" s="73"/>
      <c r="D57" s="73"/>
      <c r="E57" s="73"/>
      <c r="F57" s="73"/>
      <c r="G57" s="73"/>
      <c r="H57" s="74"/>
      <c r="I57" s="62">
        <v>61.9</v>
      </c>
      <c r="J57" s="61"/>
      <c r="K57" s="62">
        <v>39.5</v>
      </c>
    </row>
    <row r="58" spans="1:11" s="71" customFormat="1" ht="8.25">
      <c r="A58" s="72" t="s">
        <v>180</v>
      </c>
      <c r="B58" s="73"/>
      <c r="C58" s="73"/>
      <c r="D58" s="73"/>
      <c r="E58" s="73"/>
      <c r="F58" s="73"/>
      <c r="G58" s="73"/>
      <c r="H58" s="74"/>
      <c r="I58" s="62">
        <v>61.9</v>
      </c>
      <c r="J58" s="61"/>
      <c r="K58" s="62">
        <v>61.9</v>
      </c>
    </row>
    <row r="59" spans="1:11" ht="8.25">
      <c r="A59" s="38" t="s">
        <v>124</v>
      </c>
      <c r="H59" s="43"/>
      <c r="I59" s="42">
        <v>42.9</v>
      </c>
      <c r="J59" s="41"/>
      <c r="K59" s="42">
        <v>22</v>
      </c>
    </row>
    <row r="60" spans="1:11" ht="8.25">
      <c r="A60" s="38" t="s">
        <v>149</v>
      </c>
      <c r="H60" s="43"/>
      <c r="I60" s="42">
        <v>42.9</v>
      </c>
      <c r="J60" s="41"/>
      <c r="K60" s="42">
        <v>42.9</v>
      </c>
    </row>
    <row r="61" spans="1:11" ht="8.25">
      <c r="A61" s="38" t="s">
        <v>179</v>
      </c>
      <c r="H61" s="43"/>
      <c r="I61" s="42">
        <v>45.9</v>
      </c>
      <c r="J61" s="41"/>
      <c r="K61" s="42">
        <v>25</v>
      </c>
    </row>
    <row r="62" spans="1:11" ht="8.25">
      <c r="A62" s="38" t="s">
        <v>150</v>
      </c>
      <c r="H62" s="43"/>
      <c r="I62" s="42">
        <v>43.9</v>
      </c>
      <c r="J62" s="41"/>
      <c r="K62" s="42">
        <v>23</v>
      </c>
    </row>
    <row r="63" spans="1:11" ht="7.5" customHeight="1">
      <c r="A63" s="38" t="s">
        <v>151</v>
      </c>
      <c r="H63" s="43"/>
      <c r="I63" s="42">
        <v>46.9</v>
      </c>
      <c r="J63" s="41"/>
      <c r="K63" s="42">
        <v>26</v>
      </c>
    </row>
    <row r="64" spans="1:11" ht="7.5" customHeight="1">
      <c r="A64" s="38" t="s">
        <v>152</v>
      </c>
      <c r="H64" s="43"/>
      <c r="I64" s="42">
        <v>49.9</v>
      </c>
      <c r="J64" s="41"/>
      <c r="K64" s="42">
        <v>29</v>
      </c>
    </row>
    <row r="65" spans="1:11" ht="7.5" customHeight="1">
      <c r="A65" s="38" t="s">
        <v>126</v>
      </c>
      <c r="H65" s="43"/>
      <c r="I65" s="42">
        <v>47.69</v>
      </c>
      <c r="J65" s="41"/>
      <c r="K65" s="42">
        <v>27.5</v>
      </c>
    </row>
    <row r="66" spans="1:11" ht="8.25">
      <c r="A66" s="38" t="s">
        <v>207</v>
      </c>
      <c r="H66" s="43"/>
      <c r="I66" s="42">
        <v>56</v>
      </c>
      <c r="J66" s="41"/>
      <c r="K66" s="42">
        <v>56</v>
      </c>
    </row>
    <row r="67" spans="1:11" ht="8.25">
      <c r="A67" s="38" t="s">
        <v>208</v>
      </c>
      <c r="H67" s="43"/>
      <c r="I67" s="42">
        <v>57.2</v>
      </c>
      <c r="J67" s="41"/>
      <c r="K67" s="42">
        <v>57.2</v>
      </c>
    </row>
    <row r="68" spans="1:11" ht="8.25">
      <c r="A68" s="38"/>
      <c r="H68" s="43"/>
      <c r="I68" s="42"/>
      <c r="J68" s="41"/>
      <c r="K68" s="42"/>
    </row>
    <row r="69" spans="1:11" ht="8.25">
      <c r="A69" s="38"/>
      <c r="H69" s="43"/>
      <c r="I69" s="42"/>
      <c r="J69" s="41"/>
      <c r="K69" s="42"/>
    </row>
    <row r="70" spans="1:11" ht="8.25">
      <c r="A70" s="44"/>
      <c r="B70" s="45"/>
      <c r="C70" s="45"/>
      <c r="D70" s="46"/>
      <c r="E70" s="47"/>
      <c r="F70" s="48"/>
      <c r="G70" s="48"/>
      <c r="H70" s="49"/>
      <c r="I70" s="50"/>
      <c r="J70" s="51"/>
      <c r="K70" s="50"/>
    </row>
  </sheetData>
  <sheetProtection/>
  <mergeCells count="27">
    <mergeCell ref="A52:G52"/>
    <mergeCell ref="H52:I52"/>
    <mergeCell ref="J52:K52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6:C26"/>
    <mergeCell ref="B33:C33"/>
    <mergeCell ref="B9:C9"/>
    <mergeCell ref="B10:C10"/>
    <mergeCell ref="B15:C15"/>
    <mergeCell ref="B18:C18"/>
    <mergeCell ref="B19:C19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113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6956011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3555000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6000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3395011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6956011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3484638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2400000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495848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4000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3000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481187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45000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11000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1000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517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29821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/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 t="s">
        <v>50</v>
      </c>
      <c r="H40" s="39"/>
      <c r="I40" s="40">
        <v>100</v>
      </c>
      <c r="J40" s="41"/>
      <c r="K40" s="42">
        <v>200</v>
      </c>
    </row>
    <row r="41" spans="1:11" ht="8.25">
      <c r="A41" s="38" t="s">
        <v>51</v>
      </c>
      <c r="H41" s="43"/>
      <c r="I41" s="42">
        <v>60</v>
      </c>
      <c r="J41" s="41"/>
      <c r="K41" s="42">
        <v>130</v>
      </c>
    </row>
    <row r="42" spans="1:11" ht="8.25">
      <c r="A42" s="38" t="s">
        <v>209</v>
      </c>
      <c r="H42" s="43"/>
      <c r="I42" s="42">
        <v>2500</v>
      </c>
      <c r="J42" s="41"/>
      <c r="K42" s="42">
        <v>4300</v>
      </c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38" t="s">
        <v>99</v>
      </c>
      <c r="H57" s="43"/>
      <c r="I57" s="42">
        <v>40</v>
      </c>
      <c r="J57" s="41"/>
      <c r="K57" s="42">
        <v>21</v>
      </c>
    </row>
    <row r="58" spans="1:11" ht="8.25">
      <c r="A58" s="38" t="s">
        <v>83</v>
      </c>
      <c r="H58" s="43"/>
      <c r="I58" s="42">
        <v>43</v>
      </c>
      <c r="J58" s="41"/>
      <c r="K58" s="42">
        <v>24</v>
      </c>
    </row>
    <row r="59" spans="1:11" ht="8.25">
      <c r="A59" s="38" t="s">
        <v>189</v>
      </c>
      <c r="H59" s="43"/>
      <c r="I59" s="42">
        <v>46</v>
      </c>
      <c r="J59" s="41"/>
      <c r="K59" s="42">
        <v>27</v>
      </c>
    </row>
    <row r="60" spans="1:11" ht="8.25">
      <c r="A60" s="38" t="s">
        <v>80</v>
      </c>
      <c r="H60" s="43"/>
      <c r="I60" s="42">
        <v>46</v>
      </c>
      <c r="J60" s="41"/>
      <c r="K60" s="42">
        <v>27</v>
      </c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34:C34"/>
    <mergeCell ref="B35:C35"/>
    <mergeCell ref="B26:C26"/>
    <mergeCell ref="B33:C33"/>
    <mergeCell ref="B17:C17"/>
    <mergeCell ref="B20:C20"/>
    <mergeCell ref="B21:C21"/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K75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114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10625000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4450000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8000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6167000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10625000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992000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3800000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480000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40000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2000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2690000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1920000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473000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90000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>
        <v>5000</v>
      </c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6000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77000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50000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 t="s">
        <v>105</v>
      </c>
      <c r="H40" s="39"/>
      <c r="I40" s="40"/>
      <c r="J40" s="41"/>
      <c r="K40" s="42">
        <v>800</v>
      </c>
    </row>
    <row r="41" spans="1:11" ht="8.25">
      <c r="A41" s="38" t="s">
        <v>106</v>
      </c>
      <c r="H41" s="43"/>
      <c r="I41" s="42"/>
      <c r="J41" s="41"/>
      <c r="K41" s="42">
        <v>1000</v>
      </c>
    </row>
    <row r="42" spans="1:11" ht="8.25">
      <c r="A42" s="38" t="s">
        <v>190</v>
      </c>
      <c r="H42" s="43"/>
      <c r="I42" s="42"/>
      <c r="J42" s="41"/>
      <c r="K42" s="42">
        <v>250</v>
      </c>
    </row>
    <row r="43" spans="1:11" ht="8.25">
      <c r="A43" s="38" t="s">
        <v>191</v>
      </c>
      <c r="H43" s="43"/>
      <c r="I43" s="42"/>
      <c r="J43" s="41"/>
      <c r="K43" s="42">
        <v>300</v>
      </c>
    </row>
    <row r="44" spans="1:11" ht="8.25">
      <c r="A44" s="38" t="s">
        <v>192</v>
      </c>
      <c r="H44" s="43"/>
      <c r="I44" s="42"/>
      <c r="J44" s="41"/>
      <c r="K44" s="42">
        <v>500</v>
      </c>
    </row>
    <row r="45" spans="1:11" ht="8.25">
      <c r="A45" s="38" t="s">
        <v>193</v>
      </c>
      <c r="H45" s="43"/>
      <c r="I45" s="42"/>
      <c r="J45" s="41"/>
      <c r="K45" s="42">
        <v>600</v>
      </c>
    </row>
    <row r="46" spans="1:11" ht="8.25">
      <c r="A46" s="38" t="s">
        <v>232</v>
      </c>
      <c r="H46" s="43"/>
      <c r="I46" s="42"/>
      <c r="J46" s="41"/>
      <c r="K46" s="42">
        <v>70</v>
      </c>
    </row>
    <row r="47" spans="1:11" ht="8.25">
      <c r="A47" s="38" t="s">
        <v>131</v>
      </c>
      <c r="H47" s="43"/>
      <c r="I47" s="42"/>
      <c r="J47" s="41"/>
      <c r="K47" s="42">
        <v>250</v>
      </c>
    </row>
    <row r="48" spans="1:11" ht="8.25">
      <c r="A48" s="38" t="s">
        <v>229</v>
      </c>
      <c r="H48" s="43"/>
      <c r="I48" s="42"/>
      <c r="J48" s="41"/>
      <c r="K48" s="42">
        <v>60</v>
      </c>
    </row>
    <row r="49" spans="1:11" ht="8.25">
      <c r="A49" s="38" t="s">
        <v>142</v>
      </c>
      <c r="H49" s="43"/>
      <c r="I49" s="42"/>
      <c r="J49" s="41"/>
      <c r="K49" s="42">
        <v>60</v>
      </c>
    </row>
    <row r="50" spans="1:11" ht="8.25">
      <c r="A50" s="38" t="s">
        <v>210</v>
      </c>
      <c r="H50" s="43"/>
      <c r="I50" s="42"/>
      <c r="J50" s="41"/>
      <c r="K50" s="42">
        <v>250</v>
      </c>
    </row>
    <row r="51" spans="1:11" ht="8.25">
      <c r="A51" s="38" t="s">
        <v>211</v>
      </c>
      <c r="H51" s="43"/>
      <c r="I51" s="42"/>
      <c r="J51" s="41"/>
      <c r="K51" s="42">
        <v>600</v>
      </c>
    </row>
    <row r="52" spans="1:11" ht="8.25">
      <c r="A52" s="38" t="s">
        <v>212</v>
      </c>
      <c r="H52" s="43"/>
      <c r="I52" s="42"/>
      <c r="J52" s="41"/>
      <c r="K52" s="62" t="s">
        <v>230</v>
      </c>
    </row>
    <row r="53" spans="1:11" ht="8.25">
      <c r="A53" s="38" t="s">
        <v>158</v>
      </c>
      <c r="H53" s="43"/>
      <c r="I53" s="42"/>
      <c r="J53" s="41"/>
      <c r="K53" s="62">
        <v>600</v>
      </c>
    </row>
    <row r="54" spans="1:11" ht="8.25">
      <c r="A54" s="38" t="s">
        <v>153</v>
      </c>
      <c r="H54" s="43"/>
      <c r="I54" s="42"/>
      <c r="J54" s="41"/>
      <c r="K54" s="62" t="s">
        <v>231</v>
      </c>
    </row>
    <row r="55" spans="1:11" ht="8.25">
      <c r="A55" s="38" t="s">
        <v>127</v>
      </c>
      <c r="H55" s="43"/>
      <c r="I55" s="42"/>
      <c r="J55" s="41"/>
      <c r="K55" s="42">
        <v>140</v>
      </c>
    </row>
    <row r="56" spans="1:11" ht="8.25">
      <c r="A56" s="38" t="s">
        <v>128</v>
      </c>
      <c r="H56" s="43"/>
      <c r="I56" s="42"/>
      <c r="J56" s="41"/>
      <c r="K56" s="42">
        <v>160</v>
      </c>
    </row>
    <row r="57" spans="1:11" ht="8.25">
      <c r="A57" s="38" t="s">
        <v>129</v>
      </c>
      <c r="H57" s="43"/>
      <c r="I57" s="42"/>
      <c r="J57" s="41"/>
      <c r="K57" s="42">
        <v>130</v>
      </c>
    </row>
    <row r="58" spans="1:11" ht="8.25">
      <c r="A58" s="38" t="s">
        <v>130</v>
      </c>
      <c r="H58" s="43"/>
      <c r="I58" s="42"/>
      <c r="J58" s="41"/>
      <c r="K58" s="42">
        <v>150</v>
      </c>
    </row>
    <row r="59" spans="1:11" ht="8.25">
      <c r="A59" s="38" t="s">
        <v>154</v>
      </c>
      <c r="H59" s="43"/>
      <c r="I59" s="42"/>
      <c r="J59" s="41"/>
      <c r="K59" s="42">
        <v>160</v>
      </c>
    </row>
    <row r="60" spans="1:11" ht="8.25" customHeight="1">
      <c r="A60" s="38" t="s">
        <v>233</v>
      </c>
      <c r="H60" s="43"/>
      <c r="I60" s="42"/>
      <c r="J60" s="174" t="s">
        <v>234</v>
      </c>
      <c r="K60" s="175"/>
    </row>
    <row r="61" spans="1:11" ht="8.25">
      <c r="A61" s="38" t="s">
        <v>235</v>
      </c>
      <c r="H61" s="43"/>
      <c r="I61" s="42"/>
      <c r="J61" s="174" t="s">
        <v>237</v>
      </c>
      <c r="K61" s="175"/>
    </row>
    <row r="62" spans="1:11" ht="8.25">
      <c r="A62" s="44" t="s">
        <v>236</v>
      </c>
      <c r="B62" s="45"/>
      <c r="C62" s="45"/>
      <c r="D62" s="46"/>
      <c r="E62" s="47"/>
      <c r="F62" s="48"/>
      <c r="G62" s="48"/>
      <c r="H62" s="49"/>
      <c r="I62" s="50"/>
      <c r="J62" s="176" t="s">
        <v>238</v>
      </c>
      <c r="K62" s="177"/>
    </row>
    <row r="64" spans="1:5" s="37" customFormat="1" ht="9.75">
      <c r="A64" s="34" t="s">
        <v>46</v>
      </c>
      <c r="B64" s="34"/>
      <c r="C64" s="34"/>
      <c r="D64" s="35"/>
      <c r="E64" s="36"/>
    </row>
    <row r="66" spans="1:11" ht="8.25">
      <c r="A66" s="167" t="s">
        <v>40</v>
      </c>
      <c r="B66" s="167"/>
      <c r="C66" s="167"/>
      <c r="D66" s="167"/>
      <c r="E66" s="167"/>
      <c r="F66" s="167"/>
      <c r="G66" s="167"/>
      <c r="H66" s="168" t="s">
        <v>37</v>
      </c>
      <c r="I66" s="168"/>
      <c r="J66" s="168" t="s">
        <v>41</v>
      </c>
      <c r="K66" s="168"/>
    </row>
    <row r="67" spans="1:11" ht="8.25">
      <c r="A67" s="52"/>
      <c r="B67" s="53"/>
      <c r="C67" s="53"/>
      <c r="D67" s="54"/>
      <c r="E67" s="55"/>
      <c r="F67" s="56"/>
      <c r="G67" s="56"/>
      <c r="H67" s="39"/>
      <c r="I67" s="40"/>
      <c r="J67" s="57"/>
      <c r="K67" s="40"/>
    </row>
    <row r="68" spans="1:11" ht="8.25">
      <c r="A68" s="38"/>
      <c r="H68" s="43"/>
      <c r="I68" s="42"/>
      <c r="J68" s="41"/>
      <c r="K68" s="42"/>
    </row>
    <row r="69" spans="1:11" ht="8.25">
      <c r="A69" s="38"/>
      <c r="H69" s="43"/>
      <c r="I69" s="42"/>
      <c r="J69" s="41"/>
      <c r="K69" s="42"/>
    </row>
    <row r="70" spans="1:11" ht="8.25">
      <c r="A70" s="38"/>
      <c r="H70" s="43"/>
      <c r="I70" s="42"/>
      <c r="J70" s="41"/>
      <c r="K70" s="42"/>
    </row>
    <row r="71" spans="1:11" ht="8.25">
      <c r="A71" s="38"/>
      <c r="H71" s="43"/>
      <c r="I71" s="42"/>
      <c r="J71" s="41"/>
      <c r="K71" s="42"/>
    </row>
    <row r="72" spans="1:11" ht="8.25">
      <c r="A72" s="38"/>
      <c r="H72" s="43"/>
      <c r="I72" s="42"/>
      <c r="J72" s="41"/>
      <c r="K72" s="42"/>
    </row>
    <row r="73" spans="1:11" ht="8.25">
      <c r="A73" s="38"/>
      <c r="H73" s="43"/>
      <c r="I73" s="42"/>
      <c r="J73" s="41"/>
      <c r="K73" s="42"/>
    </row>
    <row r="74" spans="1:11" ht="8.25">
      <c r="A74" s="38"/>
      <c r="H74" s="43"/>
      <c r="I74" s="42"/>
      <c r="J74" s="41"/>
      <c r="K74" s="42"/>
    </row>
    <row r="75" spans="1:11" ht="8.25">
      <c r="A75" s="44"/>
      <c r="B75" s="45"/>
      <c r="C75" s="45"/>
      <c r="D75" s="46"/>
      <c r="E75" s="47"/>
      <c r="F75" s="48"/>
      <c r="G75" s="48"/>
      <c r="H75" s="49"/>
      <c r="I75" s="50"/>
      <c r="J75" s="51"/>
      <c r="K75" s="50"/>
    </row>
  </sheetData>
  <sheetProtection/>
  <mergeCells count="30">
    <mergeCell ref="A66:G66"/>
    <mergeCell ref="H66:I66"/>
    <mergeCell ref="J66:K66"/>
    <mergeCell ref="B11:C11"/>
    <mergeCell ref="B12:C12"/>
    <mergeCell ref="B14:C14"/>
    <mergeCell ref="A39:G39"/>
    <mergeCell ref="H39:I39"/>
    <mergeCell ref="J39:K39"/>
    <mergeCell ref="B20:C20"/>
    <mergeCell ref="A1:K1"/>
    <mergeCell ref="E3:F3"/>
    <mergeCell ref="G4:K4"/>
    <mergeCell ref="B5:C5"/>
    <mergeCell ref="B6:C6"/>
    <mergeCell ref="B7:C7"/>
    <mergeCell ref="B9:C9"/>
    <mergeCell ref="B10:C10"/>
    <mergeCell ref="B15:C15"/>
    <mergeCell ref="B18:C18"/>
    <mergeCell ref="B19:C19"/>
    <mergeCell ref="B17:C17"/>
    <mergeCell ref="J60:K60"/>
    <mergeCell ref="J61:K61"/>
    <mergeCell ref="J62:K62"/>
    <mergeCell ref="B21:C21"/>
    <mergeCell ref="B34:C34"/>
    <mergeCell ref="B35:C35"/>
    <mergeCell ref="B26:C26"/>
    <mergeCell ref="B33:C33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115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4726327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3306397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25000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1394930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4726327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861193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1350000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417000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25000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25000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950000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/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/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15000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186846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344288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552000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34:C34"/>
    <mergeCell ref="B35:C35"/>
    <mergeCell ref="B26:C26"/>
    <mergeCell ref="B33:C33"/>
    <mergeCell ref="B17:C17"/>
    <mergeCell ref="B20:C20"/>
    <mergeCell ref="B21:C21"/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K63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7" width="6.75390625" style="8" customWidth="1"/>
    <col min="8" max="8" width="10.625" style="8" customWidth="1"/>
    <col min="9" max="9" width="4.875" style="8" customWidth="1"/>
    <col min="10" max="10" width="2.875" style="8" customWidth="1"/>
    <col min="11" max="16384" width="6.75390625" style="8" customWidth="1"/>
  </cols>
  <sheetData>
    <row r="1" spans="1:11" s="66" customFormat="1" ht="15.75">
      <c r="A1" s="155" t="s">
        <v>116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10360000</v>
      </c>
      <c r="F5" s="122">
        <f>SUM(F6:F8)</f>
        <v>600000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5300000</v>
      </c>
      <c r="F6" s="124">
        <v>600000</v>
      </c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9000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5051000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10360000</v>
      </c>
      <c r="F10" s="122">
        <f>SUM(F11:F30)</f>
        <v>450000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325000</v>
      </c>
      <c r="F11" s="131">
        <v>25000</v>
      </c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1230000</v>
      </c>
      <c r="F12" s="131">
        <v>50000</v>
      </c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45000</v>
      </c>
      <c r="F14" s="131">
        <v>35000</v>
      </c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10000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15000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4950000</v>
      </c>
      <c r="F17" s="131">
        <v>67000</v>
      </c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2740000</v>
      </c>
      <c r="F18" s="138">
        <v>200000</v>
      </c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935000</v>
      </c>
      <c r="F19" s="133">
        <v>70000</v>
      </c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90000</v>
      </c>
      <c r="F20" s="133">
        <v>2000</v>
      </c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>
        <v>2000</v>
      </c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5000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13000</v>
      </c>
      <c r="F26" s="133">
        <v>1000</v>
      </c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/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150000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>
        <v>22745</v>
      </c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>
        <v>8.5</v>
      </c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>
        <v>10</v>
      </c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s="64" customFormat="1" ht="7.5">
      <c r="A39" s="178" t="s">
        <v>39</v>
      </c>
      <c r="B39" s="178"/>
      <c r="C39" s="178"/>
      <c r="D39" s="178"/>
      <c r="E39" s="178"/>
      <c r="F39" s="178"/>
      <c r="G39" s="178"/>
      <c r="H39" s="179" t="s">
        <v>37</v>
      </c>
      <c r="I39" s="179"/>
      <c r="J39" s="179" t="s">
        <v>38</v>
      </c>
      <c r="K39" s="179"/>
    </row>
    <row r="40" spans="1:11" ht="8.25">
      <c r="A40" s="38" t="s">
        <v>239</v>
      </c>
      <c r="B40" s="58"/>
      <c r="C40" s="58"/>
      <c r="D40" s="58"/>
      <c r="E40" s="58"/>
      <c r="F40" s="58"/>
      <c r="G40" s="58"/>
      <c r="H40" s="59"/>
      <c r="I40" s="60">
        <v>2496</v>
      </c>
      <c r="J40" s="61"/>
      <c r="K40" s="62">
        <v>2496</v>
      </c>
    </row>
    <row r="41" spans="1:11" ht="8.25">
      <c r="A41" s="38" t="s">
        <v>55</v>
      </c>
      <c r="H41" s="43"/>
      <c r="I41" s="62">
        <v>2496</v>
      </c>
      <c r="J41" s="41"/>
      <c r="K41" s="42">
        <v>3000</v>
      </c>
    </row>
    <row r="42" spans="1:11" ht="8.25">
      <c r="A42" s="38" t="s">
        <v>56</v>
      </c>
      <c r="H42" s="43"/>
      <c r="I42" s="62">
        <v>2496</v>
      </c>
      <c r="J42" s="41"/>
      <c r="K42" s="42">
        <v>4000</v>
      </c>
    </row>
    <row r="43" spans="1:11" ht="8.25">
      <c r="A43" s="38" t="s">
        <v>240</v>
      </c>
      <c r="B43" s="58"/>
      <c r="C43" s="58"/>
      <c r="D43" s="58"/>
      <c r="E43" s="58"/>
      <c r="F43" s="58"/>
      <c r="G43" s="58"/>
      <c r="H43" s="65"/>
      <c r="I43" s="62">
        <v>21</v>
      </c>
      <c r="J43" s="61"/>
      <c r="K43" s="62">
        <v>21</v>
      </c>
    </row>
    <row r="44" spans="1:11" ht="8.25">
      <c r="A44" s="38" t="s">
        <v>107</v>
      </c>
      <c r="H44" s="43"/>
      <c r="I44" s="62">
        <v>21</v>
      </c>
      <c r="J44" s="41"/>
      <c r="K44" s="42">
        <v>40</v>
      </c>
    </row>
    <row r="45" spans="1:11" ht="8.25">
      <c r="A45" s="38" t="s">
        <v>108</v>
      </c>
      <c r="H45" s="43"/>
      <c r="I45" s="62">
        <v>21</v>
      </c>
      <c r="J45" s="41"/>
      <c r="K45" s="42">
        <v>80</v>
      </c>
    </row>
    <row r="46" spans="1:11" ht="8.25">
      <c r="A46" s="38" t="s">
        <v>241</v>
      </c>
      <c r="H46" s="43"/>
      <c r="I46" s="42">
        <v>94</v>
      </c>
      <c r="J46" s="41"/>
      <c r="K46" s="42">
        <v>94</v>
      </c>
    </row>
    <row r="47" spans="1:11" ht="8.25">
      <c r="A47" s="38" t="s">
        <v>71</v>
      </c>
      <c r="H47" s="43"/>
      <c r="I47" s="42">
        <v>94</v>
      </c>
      <c r="J47" s="41"/>
      <c r="K47" s="42">
        <v>150</v>
      </c>
    </row>
    <row r="48" spans="1:11" ht="8.25">
      <c r="A48" s="38" t="s">
        <v>72</v>
      </c>
      <c r="H48" s="43"/>
      <c r="I48" s="42">
        <v>94</v>
      </c>
      <c r="J48" s="41"/>
      <c r="K48" s="42">
        <v>300</v>
      </c>
    </row>
    <row r="49" spans="1:11" ht="8.25">
      <c r="A49" s="38" t="s">
        <v>242</v>
      </c>
      <c r="H49" s="43"/>
      <c r="I49" s="42">
        <v>208</v>
      </c>
      <c r="J49" s="41"/>
      <c r="K49" s="42">
        <v>208</v>
      </c>
    </row>
    <row r="50" spans="1:11" ht="8.25">
      <c r="A50" s="38" t="s">
        <v>73</v>
      </c>
      <c r="H50" s="43"/>
      <c r="I50" s="42">
        <v>208</v>
      </c>
      <c r="J50" s="41"/>
      <c r="K50" s="42">
        <v>350</v>
      </c>
    </row>
    <row r="51" spans="1:11" ht="8.25">
      <c r="A51" s="38" t="s">
        <v>74</v>
      </c>
      <c r="H51" s="43"/>
      <c r="I51" s="42">
        <v>208</v>
      </c>
      <c r="J51" s="41"/>
      <c r="K51" s="42">
        <v>700</v>
      </c>
    </row>
    <row r="52" spans="1:11" ht="8.25">
      <c r="A52" s="38" t="s">
        <v>243</v>
      </c>
      <c r="H52" s="43"/>
      <c r="I52" s="42">
        <v>242</v>
      </c>
      <c r="J52" s="41"/>
      <c r="K52" s="42">
        <v>242</v>
      </c>
    </row>
    <row r="53" spans="1:11" ht="8.25">
      <c r="A53" s="38" t="s">
        <v>57</v>
      </c>
      <c r="H53" s="43"/>
      <c r="I53" s="42">
        <v>242</v>
      </c>
      <c r="J53" s="41"/>
      <c r="K53" s="42">
        <v>350</v>
      </c>
    </row>
    <row r="54" spans="1:11" ht="8.25">
      <c r="A54" s="38" t="s">
        <v>58</v>
      </c>
      <c r="H54" s="43"/>
      <c r="I54" s="42">
        <v>242</v>
      </c>
      <c r="J54" s="41"/>
      <c r="K54" s="42">
        <v>700</v>
      </c>
    </row>
    <row r="55" spans="1:11" ht="8.25">
      <c r="A55" s="38" t="s">
        <v>244</v>
      </c>
      <c r="H55" s="43"/>
      <c r="I55" s="42">
        <v>94</v>
      </c>
      <c r="J55" s="41"/>
      <c r="K55" s="42">
        <v>94</v>
      </c>
    </row>
    <row r="56" spans="1:11" ht="8.25">
      <c r="A56" s="38" t="s">
        <v>59</v>
      </c>
      <c r="H56" s="43"/>
      <c r="I56" s="42">
        <v>94</v>
      </c>
      <c r="J56" s="41"/>
      <c r="K56" s="42">
        <v>250</v>
      </c>
    </row>
    <row r="57" spans="1:11" ht="8.25">
      <c r="A57" s="38" t="s">
        <v>60</v>
      </c>
      <c r="H57" s="43"/>
      <c r="I57" s="42">
        <v>94</v>
      </c>
      <c r="J57" s="41"/>
      <c r="K57" s="42">
        <v>500</v>
      </c>
    </row>
    <row r="58" spans="1:11" ht="8.25">
      <c r="A58" s="38" t="s">
        <v>245</v>
      </c>
      <c r="H58" s="43"/>
      <c r="I58" s="42">
        <v>65</v>
      </c>
      <c r="J58" s="41"/>
      <c r="K58" s="42">
        <v>65</v>
      </c>
    </row>
    <row r="59" spans="1:11" ht="8.25">
      <c r="A59" s="38" t="s">
        <v>61</v>
      </c>
      <c r="H59" s="43"/>
      <c r="I59" s="42">
        <v>65</v>
      </c>
      <c r="J59" s="41"/>
      <c r="K59" s="42">
        <v>200</v>
      </c>
    </row>
    <row r="60" spans="1:11" ht="8.25">
      <c r="A60" s="38" t="s">
        <v>62</v>
      </c>
      <c r="H60" s="43"/>
      <c r="I60" s="42">
        <v>65</v>
      </c>
      <c r="J60" s="41"/>
      <c r="K60" s="42">
        <v>400</v>
      </c>
    </row>
    <row r="61" spans="1:11" ht="8.25">
      <c r="A61" s="38" t="s">
        <v>246</v>
      </c>
      <c r="H61" s="43"/>
      <c r="I61" s="42">
        <v>41</v>
      </c>
      <c r="J61" s="41"/>
      <c r="K61" s="42">
        <v>41</v>
      </c>
    </row>
    <row r="62" spans="1:11" ht="8.25">
      <c r="A62" s="38" t="s">
        <v>63</v>
      </c>
      <c r="H62" s="43"/>
      <c r="I62" s="42">
        <v>42</v>
      </c>
      <c r="J62" s="41"/>
      <c r="K62" s="42">
        <v>150</v>
      </c>
    </row>
    <row r="63" spans="1:11" ht="8.25">
      <c r="A63" s="44" t="s">
        <v>64</v>
      </c>
      <c r="B63" s="45"/>
      <c r="C63" s="45"/>
      <c r="D63" s="46"/>
      <c r="E63" s="47"/>
      <c r="F63" s="48"/>
      <c r="G63" s="48"/>
      <c r="H63" s="49"/>
      <c r="I63" s="50">
        <v>41</v>
      </c>
      <c r="J63" s="51"/>
      <c r="K63" s="50">
        <v>300</v>
      </c>
    </row>
  </sheetData>
  <sheetProtection/>
  <mergeCells count="24">
    <mergeCell ref="A1:K1"/>
    <mergeCell ref="E3:F3"/>
    <mergeCell ref="G4:K4"/>
    <mergeCell ref="B5:C5"/>
    <mergeCell ref="B6:C6"/>
    <mergeCell ref="B7:C7"/>
    <mergeCell ref="A39:G39"/>
    <mergeCell ref="H39:I39"/>
    <mergeCell ref="J39:K39"/>
    <mergeCell ref="B17:C17"/>
    <mergeCell ref="B20:C20"/>
    <mergeCell ref="B21:C21"/>
    <mergeCell ref="B18:C18"/>
    <mergeCell ref="B35:C35"/>
    <mergeCell ref="B26:C26"/>
    <mergeCell ref="B33:C33"/>
    <mergeCell ref="B19:C19"/>
    <mergeCell ref="B34:C34"/>
    <mergeCell ref="B9:C9"/>
    <mergeCell ref="B10:C10"/>
    <mergeCell ref="B15:C15"/>
    <mergeCell ref="B11:C11"/>
    <mergeCell ref="B12:C12"/>
    <mergeCell ref="B14:C14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8" width="6.75390625" style="8" customWidth="1"/>
    <col min="9" max="9" width="7.25390625" style="8" bestFit="1" customWidth="1"/>
    <col min="10" max="16384" width="6.75390625" style="8" customWidth="1"/>
  </cols>
  <sheetData>
    <row r="1" spans="1:11" s="66" customFormat="1" ht="15.75">
      <c r="A1" s="155" t="s">
        <v>109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8137000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631000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500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7505500</v>
      </c>
      <c r="F8" s="126"/>
      <c r="G8" s="142" t="s">
        <v>214</v>
      </c>
      <c r="H8" s="143"/>
      <c r="I8" s="144">
        <v>7479000</v>
      </c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8137000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1125000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550000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135000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20000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3000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650000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4055000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1374000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143000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1000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51000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24000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>
        <v>6000</v>
      </c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>
        <v>18333</v>
      </c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>
        <v>18</v>
      </c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>
        <v>22</v>
      </c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6:C26"/>
    <mergeCell ref="B33:C33"/>
    <mergeCell ref="B9:C9"/>
    <mergeCell ref="B10:C10"/>
    <mergeCell ref="B15:C15"/>
    <mergeCell ref="B18:C18"/>
    <mergeCell ref="B19:C19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117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2444690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390000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50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2054640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2444690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40000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270000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7000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500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600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202833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1401100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476374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43896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30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2357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/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>
        <v>21229</v>
      </c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>
        <v>5.5</v>
      </c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>
        <v>6</v>
      </c>
      <c r="F35" s="119"/>
      <c r="G35" s="29"/>
      <c r="H35" s="29"/>
      <c r="I35" s="29"/>
      <c r="J35" s="29"/>
      <c r="K35" s="30"/>
    </row>
    <row r="37" spans="1:5" s="37" customFormat="1" ht="9.75">
      <c r="A37" s="34" t="s">
        <v>42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34:C34"/>
    <mergeCell ref="B35:C35"/>
    <mergeCell ref="B26:C26"/>
    <mergeCell ref="B33:C33"/>
    <mergeCell ref="B17:C17"/>
    <mergeCell ref="B20:C20"/>
    <mergeCell ref="B21:C21"/>
    <mergeCell ref="A56:G56"/>
    <mergeCell ref="H56:I56"/>
    <mergeCell ref="J56:K56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1" sqref="A1:K1"/>
    </sheetView>
  </sheetViews>
  <sheetFormatPr defaultColWidth="9.00390625" defaultRowHeight="12.75"/>
  <cols>
    <col min="1" max="1" width="10.125" style="0" bestFit="1" customWidth="1"/>
  </cols>
  <sheetData>
    <row r="1" ht="12.75">
      <c r="A1" s="145">
        <f>'MŠ Rumunská'!E8+'MŠ Šárka'!E8+'MŠ Partyzánská'!E8+'MŠ Smetanova'!E8+'MŠ Moravská'!E8+'ZŠ Palackého'!E8+'ZŠ Kollárova'!E8+'ZŠ JŽ Sídl. svobody'!E8+'ZŠ Melantrichova'!E8+'ZŠ Majakovského'!E8+'RG a ZŠ'!E8+'ZŠ Dr. Horáka'!E8+'ZŠ Valenty'!E8+'SportCentrum DDM'!E8+ZUŠ!E8+'MD v PV'!E8+'MK PV'!I8+Jesle!E8</f>
        <v>65116365</v>
      </c>
    </row>
    <row r="8" ht="12.75">
      <c r="B8" s="146"/>
    </row>
  </sheetData>
  <sheetProtection/>
  <printOptions horizontalCentered="1"/>
  <pageMargins left="0.7874015748031497" right="0.7874015748031497" top="0.984251968503937" bottom="0.984251968503937" header="0.31496062992125984" footer="0.5118110236220472"/>
  <pageSetup horizontalDpi="600" verticalDpi="6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119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3018900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1173000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4000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1841900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3018900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762370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1160000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410000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1000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/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390100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/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/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/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230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69700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225500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52" t="s">
        <v>81</v>
      </c>
      <c r="B57" s="53"/>
      <c r="C57" s="53"/>
      <c r="D57" s="54"/>
      <c r="E57" s="55"/>
      <c r="F57" s="56"/>
      <c r="G57" s="56"/>
      <c r="H57" s="39"/>
      <c r="I57" s="40">
        <v>31</v>
      </c>
      <c r="J57" s="57"/>
      <c r="K57" s="40">
        <v>31</v>
      </c>
    </row>
    <row r="58" spans="1:11" ht="8.25">
      <c r="A58" s="38" t="s">
        <v>82</v>
      </c>
      <c r="H58" s="43"/>
      <c r="I58" s="42">
        <v>33</v>
      </c>
      <c r="J58" s="41"/>
      <c r="K58" s="42">
        <v>33</v>
      </c>
    </row>
    <row r="59" spans="1:11" ht="8.25">
      <c r="A59" s="38" t="s">
        <v>76</v>
      </c>
      <c r="H59" s="43"/>
      <c r="I59" s="42">
        <v>30</v>
      </c>
      <c r="J59" s="41"/>
      <c r="K59" s="42">
        <v>30</v>
      </c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35:C35"/>
    <mergeCell ref="A39:G39"/>
    <mergeCell ref="H39:I39"/>
    <mergeCell ref="J39:K39"/>
    <mergeCell ref="A56:G56"/>
    <mergeCell ref="H56:I56"/>
    <mergeCell ref="J56:K56"/>
    <mergeCell ref="A1:K1"/>
    <mergeCell ref="E3:F3"/>
    <mergeCell ref="G4:K4"/>
    <mergeCell ref="B5:C5"/>
    <mergeCell ref="B11:C11"/>
    <mergeCell ref="B12:C12"/>
    <mergeCell ref="B9:C9"/>
    <mergeCell ref="B10:C10"/>
    <mergeCell ref="B6:C6"/>
    <mergeCell ref="B7:C7"/>
    <mergeCell ref="B14:C14"/>
    <mergeCell ref="B15:C15"/>
    <mergeCell ref="B18:C18"/>
    <mergeCell ref="B33:C33"/>
    <mergeCell ref="B34:C34"/>
    <mergeCell ref="B20:C20"/>
    <mergeCell ref="B21:C21"/>
    <mergeCell ref="B26:C26"/>
    <mergeCell ref="B19:C19"/>
    <mergeCell ref="B17:C1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120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4400000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1712500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500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2687000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4400000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1325000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1700000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490000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3000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/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490000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60721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16863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16401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35000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84015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179000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52" t="s">
        <v>75</v>
      </c>
      <c r="B57" s="53"/>
      <c r="C57" s="53"/>
      <c r="D57" s="54"/>
      <c r="E57" s="55"/>
      <c r="F57" s="56"/>
      <c r="G57" s="56"/>
      <c r="H57" s="39"/>
      <c r="I57" s="40">
        <v>30</v>
      </c>
      <c r="J57" s="57"/>
      <c r="K57" s="40">
        <v>30</v>
      </c>
    </row>
    <row r="58" spans="1:11" ht="8.25">
      <c r="A58" s="38" t="s">
        <v>76</v>
      </c>
      <c r="H58" s="43"/>
      <c r="I58" s="42">
        <v>24</v>
      </c>
      <c r="J58" s="41"/>
      <c r="K58" s="42">
        <v>24</v>
      </c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B35:C35"/>
    <mergeCell ref="A39:G39"/>
    <mergeCell ref="H39:I39"/>
    <mergeCell ref="J39:K39"/>
    <mergeCell ref="A56:G56"/>
    <mergeCell ref="H56:I56"/>
    <mergeCell ref="J56:K56"/>
    <mergeCell ref="A1:K1"/>
    <mergeCell ref="E3:F3"/>
    <mergeCell ref="G4:K4"/>
    <mergeCell ref="B5:C5"/>
    <mergeCell ref="B11:C11"/>
    <mergeCell ref="B12:C12"/>
    <mergeCell ref="B9:C9"/>
    <mergeCell ref="B10:C10"/>
    <mergeCell ref="B6:C6"/>
    <mergeCell ref="B7:C7"/>
    <mergeCell ref="B14:C14"/>
    <mergeCell ref="B15:C15"/>
    <mergeCell ref="B18:C18"/>
    <mergeCell ref="B33:C33"/>
    <mergeCell ref="B34:C34"/>
    <mergeCell ref="B20:C20"/>
    <mergeCell ref="B21:C21"/>
    <mergeCell ref="B26:C26"/>
    <mergeCell ref="B19:C19"/>
    <mergeCell ref="B17:C1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110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5221940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2912000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40940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2269000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5221940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2986524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1207000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305000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5000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/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271768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208050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70737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23819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369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105673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38000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 t="s">
        <v>218</v>
      </c>
      <c r="H40" s="39"/>
      <c r="I40" s="40"/>
      <c r="J40" s="41"/>
      <c r="K40" s="42">
        <v>40740</v>
      </c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52" t="s">
        <v>137</v>
      </c>
      <c r="B57" s="53"/>
      <c r="C57" s="53"/>
      <c r="D57" s="54"/>
      <c r="E57" s="55"/>
      <c r="F57" s="56"/>
      <c r="G57" s="56"/>
      <c r="H57" s="39"/>
      <c r="I57" s="40">
        <v>29</v>
      </c>
      <c r="J57" s="57"/>
      <c r="K57" s="40">
        <v>29</v>
      </c>
    </row>
    <row r="58" spans="1:11" ht="8.25">
      <c r="A58" s="38" t="s">
        <v>121</v>
      </c>
      <c r="H58" s="43"/>
      <c r="I58" s="42">
        <v>32</v>
      </c>
      <c r="J58" s="41"/>
      <c r="K58" s="42">
        <v>32</v>
      </c>
    </row>
    <row r="59" spans="1:11" ht="8.25">
      <c r="A59" s="38" t="s">
        <v>76</v>
      </c>
      <c r="H59" s="43"/>
      <c r="I59" s="42">
        <v>30</v>
      </c>
      <c r="J59" s="41"/>
      <c r="K59" s="42">
        <v>30</v>
      </c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J39:K39"/>
    <mergeCell ref="A56:G56"/>
    <mergeCell ref="H56:I56"/>
    <mergeCell ref="J56:K56"/>
    <mergeCell ref="B14:C14"/>
    <mergeCell ref="A39:G39"/>
    <mergeCell ref="H39:I39"/>
    <mergeCell ref="B26:C26"/>
    <mergeCell ref="B34:C34"/>
    <mergeCell ref="B35:C35"/>
    <mergeCell ref="B33:C33"/>
    <mergeCell ref="A1:K1"/>
    <mergeCell ref="E3:F3"/>
    <mergeCell ref="G4:K4"/>
    <mergeCell ref="B5:C5"/>
    <mergeCell ref="B6:C6"/>
    <mergeCell ref="B7:C7"/>
    <mergeCell ref="B15:C15"/>
    <mergeCell ref="B18:C18"/>
    <mergeCell ref="B20:C20"/>
    <mergeCell ref="B21:C21"/>
    <mergeCell ref="B9:C9"/>
    <mergeCell ref="B10:C10"/>
    <mergeCell ref="B11:C11"/>
    <mergeCell ref="B12:C12"/>
    <mergeCell ref="B19:C19"/>
    <mergeCell ref="B17:C1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111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1353300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313400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1600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1038300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1353300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121100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673000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295000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1500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800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222252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/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/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21000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158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8490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10000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/>
      <c r="H40" s="39"/>
      <c r="I40" s="40"/>
      <c r="J40" s="41"/>
      <c r="K40" s="42"/>
    </row>
    <row r="41" spans="1:11" ht="8.25">
      <c r="A41" s="38"/>
      <c r="H41" s="43"/>
      <c r="I41" s="42"/>
      <c r="J41" s="41"/>
      <c r="K41" s="42"/>
    </row>
    <row r="42" spans="1:11" ht="8.25">
      <c r="A42" s="38"/>
      <c r="H42" s="43"/>
      <c r="I42" s="42"/>
      <c r="J42" s="41"/>
      <c r="K42" s="42"/>
    </row>
    <row r="43" spans="1:11" ht="8.25">
      <c r="A43" s="38"/>
      <c r="H43" s="43"/>
      <c r="I43" s="42"/>
      <c r="J43" s="41"/>
      <c r="K43" s="42"/>
    </row>
    <row r="44" spans="1:11" ht="8.25">
      <c r="A44" s="38"/>
      <c r="H44" s="43"/>
      <c r="I44" s="42"/>
      <c r="J44" s="41"/>
      <c r="K44" s="42"/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52"/>
      <c r="B57" s="53"/>
      <c r="C57" s="53"/>
      <c r="D57" s="54"/>
      <c r="E57" s="55"/>
      <c r="F57" s="56"/>
      <c r="G57" s="56"/>
      <c r="H57" s="39"/>
      <c r="I57" s="40"/>
      <c r="J57" s="57"/>
      <c r="K57" s="40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38"/>
      <c r="H65" s="43"/>
      <c r="I65" s="42"/>
      <c r="J65" s="41"/>
      <c r="K65" s="42"/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A56:G56"/>
    <mergeCell ref="H56:I56"/>
    <mergeCell ref="J56:K56"/>
    <mergeCell ref="A39:G39"/>
    <mergeCell ref="H39:I39"/>
    <mergeCell ref="J39:K39"/>
    <mergeCell ref="A1:K1"/>
    <mergeCell ref="E3:F3"/>
    <mergeCell ref="G4:K4"/>
    <mergeCell ref="B5:C5"/>
    <mergeCell ref="B6:C6"/>
    <mergeCell ref="B7:C7"/>
    <mergeCell ref="B9:C9"/>
    <mergeCell ref="B10:C10"/>
    <mergeCell ref="B15:C15"/>
    <mergeCell ref="B11:C11"/>
    <mergeCell ref="B12:C12"/>
    <mergeCell ref="B14:C14"/>
    <mergeCell ref="B35:C35"/>
    <mergeCell ref="B26:C26"/>
    <mergeCell ref="B33:C33"/>
    <mergeCell ref="B19:C19"/>
    <mergeCell ref="B17:C17"/>
    <mergeCell ref="B20:C20"/>
    <mergeCell ref="B21:C21"/>
    <mergeCell ref="B18:C18"/>
    <mergeCell ref="B34:C34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62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85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5191884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800000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15000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4376884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5191884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385984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3590500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495000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2000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2000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403900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150000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/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16500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1000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100000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45000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 t="s">
        <v>140</v>
      </c>
      <c r="H40" s="39"/>
      <c r="I40" s="40">
        <v>160</v>
      </c>
      <c r="J40" s="41"/>
      <c r="K40" s="42">
        <v>300</v>
      </c>
    </row>
    <row r="41" spans="1:11" ht="8.25">
      <c r="A41" s="38" t="s">
        <v>141</v>
      </c>
      <c r="H41" s="43"/>
      <c r="I41" s="42">
        <v>78</v>
      </c>
      <c r="J41" s="41"/>
      <c r="K41" s="42">
        <v>170</v>
      </c>
    </row>
    <row r="42" spans="1:11" ht="8.25">
      <c r="A42" s="38" t="s">
        <v>143</v>
      </c>
      <c r="H42" s="43"/>
      <c r="I42" s="42">
        <v>45</v>
      </c>
      <c r="J42" s="41"/>
      <c r="K42" s="42">
        <v>95</v>
      </c>
    </row>
    <row r="43" spans="1:11" ht="8.25">
      <c r="A43" s="38" t="s">
        <v>144</v>
      </c>
      <c r="H43" s="43"/>
      <c r="I43" s="42">
        <v>800</v>
      </c>
      <c r="J43" s="41"/>
      <c r="K43" s="42">
        <v>1000</v>
      </c>
    </row>
    <row r="44" spans="1:11" ht="8.25">
      <c r="A44" s="38" t="s">
        <v>77</v>
      </c>
      <c r="H44" s="43"/>
      <c r="I44" s="42">
        <v>90</v>
      </c>
      <c r="J44" s="41"/>
      <c r="K44" s="42">
        <v>180</v>
      </c>
    </row>
    <row r="45" spans="1:11" ht="8.25">
      <c r="A45" s="38" t="s">
        <v>138</v>
      </c>
      <c r="H45" s="43"/>
      <c r="I45" s="42">
        <v>280</v>
      </c>
      <c r="J45" s="41"/>
      <c r="K45" s="42">
        <v>400</v>
      </c>
    </row>
    <row r="46" spans="1:11" ht="8.25">
      <c r="A46" s="38" t="s">
        <v>139</v>
      </c>
      <c r="H46" s="43"/>
      <c r="I46" s="42">
        <v>170</v>
      </c>
      <c r="J46" s="41"/>
      <c r="K46" s="42">
        <v>250</v>
      </c>
    </row>
    <row r="47" spans="1:11" ht="8.25">
      <c r="A47" s="38" t="s">
        <v>219</v>
      </c>
      <c r="H47" s="43"/>
      <c r="I47" s="42"/>
      <c r="J47" s="41"/>
      <c r="K47" s="42">
        <v>2854</v>
      </c>
    </row>
    <row r="48" spans="1:11" ht="8.25">
      <c r="A48" s="44" t="s">
        <v>220</v>
      </c>
      <c r="B48" s="45"/>
      <c r="C48" s="45"/>
      <c r="D48" s="46"/>
      <c r="E48" s="47"/>
      <c r="F48" s="48"/>
      <c r="G48" s="48"/>
      <c r="H48" s="49"/>
      <c r="I48" s="50"/>
      <c r="J48" s="51"/>
      <c r="K48" s="50">
        <v>2944</v>
      </c>
    </row>
    <row r="50" spans="1:5" s="37" customFormat="1" ht="9.75">
      <c r="A50" s="34" t="s">
        <v>46</v>
      </c>
      <c r="B50" s="34"/>
      <c r="C50" s="34"/>
      <c r="D50" s="35"/>
      <c r="E50" s="36"/>
    </row>
    <row r="52" spans="1:11" ht="8.25">
      <c r="A52" s="167" t="s">
        <v>40</v>
      </c>
      <c r="B52" s="167"/>
      <c r="C52" s="167"/>
      <c r="D52" s="167"/>
      <c r="E52" s="167"/>
      <c r="F52" s="167"/>
      <c r="G52" s="167"/>
      <c r="H52" s="168" t="s">
        <v>37</v>
      </c>
      <c r="I52" s="168"/>
      <c r="J52" s="168" t="s">
        <v>41</v>
      </c>
      <c r="K52" s="168"/>
    </row>
    <row r="53" spans="1:11" ht="8.25">
      <c r="A53" s="52"/>
      <c r="B53" s="53"/>
      <c r="C53" s="53"/>
      <c r="D53" s="54"/>
      <c r="E53" s="55"/>
      <c r="F53" s="56"/>
      <c r="G53" s="56"/>
      <c r="H53" s="39"/>
      <c r="I53" s="40"/>
      <c r="J53" s="57"/>
      <c r="K53" s="40"/>
    </row>
    <row r="54" spans="1:11" ht="8.25">
      <c r="A54" s="38"/>
      <c r="H54" s="43"/>
      <c r="I54" s="42"/>
      <c r="J54" s="41"/>
      <c r="K54" s="42"/>
    </row>
    <row r="55" spans="1:11" ht="8.25">
      <c r="A55" s="38"/>
      <c r="H55" s="43"/>
      <c r="I55" s="42"/>
      <c r="J55" s="41"/>
      <c r="K55" s="42"/>
    </row>
    <row r="56" spans="1:11" ht="8.25">
      <c r="A56" s="38"/>
      <c r="H56" s="43"/>
      <c r="I56" s="42"/>
      <c r="J56" s="41"/>
      <c r="K56" s="42"/>
    </row>
    <row r="57" spans="1:11" ht="8.25">
      <c r="A57" s="38"/>
      <c r="H57" s="43"/>
      <c r="I57" s="42"/>
      <c r="J57" s="41"/>
      <c r="K57" s="42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44"/>
      <c r="B62" s="45"/>
      <c r="C62" s="45"/>
      <c r="D62" s="46"/>
      <c r="E62" s="47"/>
      <c r="F62" s="48"/>
      <c r="G62" s="48"/>
      <c r="H62" s="49"/>
      <c r="I62" s="50"/>
      <c r="J62" s="51"/>
      <c r="K62" s="50"/>
    </row>
  </sheetData>
  <sheetProtection/>
  <mergeCells count="27">
    <mergeCell ref="B34:C34"/>
    <mergeCell ref="B35:C35"/>
    <mergeCell ref="B26:C26"/>
    <mergeCell ref="B33:C33"/>
    <mergeCell ref="B17:C17"/>
    <mergeCell ref="B20:C20"/>
    <mergeCell ref="B21:C21"/>
    <mergeCell ref="A52:G52"/>
    <mergeCell ref="H52:I52"/>
    <mergeCell ref="J52:K52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65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84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3970700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311000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6000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3653700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3970700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320700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2500000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345000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6000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4000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295000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347000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46000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16000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/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/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90000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>
        <v>1000</v>
      </c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 t="s">
        <v>49</v>
      </c>
      <c r="H40" s="39"/>
      <c r="I40" s="40">
        <v>125</v>
      </c>
      <c r="J40" s="41"/>
      <c r="K40" s="42">
        <v>130</v>
      </c>
    </row>
    <row r="41" spans="1:11" ht="8.25">
      <c r="A41" s="38" t="s">
        <v>78</v>
      </c>
      <c r="H41" s="43"/>
      <c r="I41" s="42">
        <v>67</v>
      </c>
      <c r="J41" s="41"/>
      <c r="K41" s="42">
        <v>80</v>
      </c>
    </row>
    <row r="42" spans="1:11" ht="8.25">
      <c r="A42" s="38" t="s">
        <v>53</v>
      </c>
      <c r="H42" s="43"/>
      <c r="I42" s="42">
        <v>160</v>
      </c>
      <c r="J42" s="41"/>
      <c r="K42" s="42">
        <v>300</v>
      </c>
    </row>
    <row r="43" spans="1:11" ht="8.25">
      <c r="A43" s="38" t="s">
        <v>86</v>
      </c>
      <c r="H43" s="43"/>
      <c r="I43" s="42">
        <v>100</v>
      </c>
      <c r="J43" s="41"/>
      <c r="K43" s="42">
        <v>400</v>
      </c>
    </row>
    <row r="44" spans="1:11" ht="8.25">
      <c r="A44" s="38" t="s">
        <v>181</v>
      </c>
      <c r="H44" s="43"/>
      <c r="I44" s="42">
        <v>100</v>
      </c>
      <c r="J44" s="41"/>
      <c r="K44" s="42">
        <v>250</v>
      </c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44"/>
      <c r="B51" s="45"/>
      <c r="C51" s="45"/>
      <c r="D51" s="46"/>
      <c r="E51" s="47"/>
      <c r="F51" s="48"/>
      <c r="G51" s="48"/>
      <c r="H51" s="49"/>
      <c r="I51" s="50"/>
      <c r="J51" s="51"/>
      <c r="K51" s="50"/>
    </row>
    <row r="53" spans="1:5" s="37" customFormat="1" ht="9.75">
      <c r="A53" s="34" t="s">
        <v>46</v>
      </c>
      <c r="B53" s="34"/>
      <c r="C53" s="34"/>
      <c r="D53" s="35"/>
      <c r="E53" s="36"/>
    </row>
    <row r="55" spans="1:11" ht="8.25">
      <c r="A55" s="167" t="s">
        <v>40</v>
      </c>
      <c r="B55" s="167"/>
      <c r="C55" s="167"/>
      <c r="D55" s="167"/>
      <c r="E55" s="167"/>
      <c r="F55" s="167"/>
      <c r="G55" s="167"/>
      <c r="H55" s="168" t="s">
        <v>37</v>
      </c>
      <c r="I55" s="168"/>
      <c r="J55" s="168" t="s">
        <v>41</v>
      </c>
      <c r="K55" s="168"/>
    </row>
    <row r="56" spans="1:11" ht="8.25">
      <c r="A56" s="52"/>
      <c r="B56" s="53"/>
      <c r="C56" s="53"/>
      <c r="D56" s="54"/>
      <c r="E56" s="55"/>
      <c r="F56" s="56"/>
      <c r="G56" s="56"/>
      <c r="H56" s="39"/>
      <c r="I56" s="40"/>
      <c r="J56" s="57"/>
      <c r="K56" s="40"/>
    </row>
    <row r="57" spans="1:11" ht="8.25">
      <c r="A57" s="38"/>
      <c r="H57" s="43"/>
      <c r="I57" s="42"/>
      <c r="J57" s="41"/>
      <c r="K57" s="42"/>
    </row>
    <row r="58" spans="1:11" ht="8.25">
      <c r="A58" s="38"/>
      <c r="H58" s="43"/>
      <c r="I58" s="42"/>
      <c r="J58" s="41"/>
      <c r="K58" s="42"/>
    </row>
    <row r="59" spans="1:11" ht="8.25">
      <c r="A59" s="38"/>
      <c r="H59" s="43"/>
      <c r="I59" s="42"/>
      <c r="J59" s="41"/>
      <c r="K59" s="42"/>
    </row>
    <row r="60" spans="1:11" ht="8.25">
      <c r="A60" s="38"/>
      <c r="H60" s="43"/>
      <c r="I60" s="42"/>
      <c r="J60" s="41"/>
      <c r="K60" s="42"/>
    </row>
    <row r="61" spans="1:11" ht="8.25">
      <c r="A61" s="38"/>
      <c r="H61" s="43"/>
      <c r="I61" s="42"/>
      <c r="J61" s="41"/>
      <c r="K61" s="42"/>
    </row>
    <row r="62" spans="1:11" ht="8.25">
      <c r="A62" s="38"/>
      <c r="H62" s="43"/>
      <c r="I62" s="42"/>
      <c r="J62" s="41"/>
      <c r="K62" s="42"/>
    </row>
    <row r="63" spans="1:11" ht="8.25">
      <c r="A63" s="38"/>
      <c r="H63" s="43"/>
      <c r="I63" s="42"/>
      <c r="J63" s="41"/>
      <c r="K63" s="42"/>
    </row>
    <row r="64" spans="1:11" ht="8.25">
      <c r="A64" s="38"/>
      <c r="H64" s="43"/>
      <c r="I64" s="42"/>
      <c r="J64" s="41"/>
      <c r="K64" s="42"/>
    </row>
    <row r="65" spans="1:11" ht="8.25">
      <c r="A65" s="44"/>
      <c r="B65" s="45"/>
      <c r="C65" s="45"/>
      <c r="D65" s="46"/>
      <c r="E65" s="47"/>
      <c r="F65" s="48"/>
      <c r="G65" s="48"/>
      <c r="H65" s="49"/>
      <c r="I65" s="50"/>
      <c r="J65" s="51"/>
      <c r="K65" s="50"/>
    </row>
  </sheetData>
  <sheetProtection/>
  <mergeCells count="27">
    <mergeCell ref="B34:C34"/>
    <mergeCell ref="B35:C35"/>
    <mergeCell ref="B26:C26"/>
    <mergeCell ref="B33:C33"/>
    <mergeCell ref="B17:C17"/>
    <mergeCell ref="B20:C20"/>
    <mergeCell ref="B21:C21"/>
    <mergeCell ref="A55:G55"/>
    <mergeCell ref="H55:I55"/>
    <mergeCell ref="J55:K55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K66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132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11145000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5150000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20000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5975000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11145000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5258688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3522500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880000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12000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5000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576700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350000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>
        <v>101300</v>
      </c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>
        <v>5000</v>
      </c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3812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280000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150000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 t="s">
        <v>50</v>
      </c>
      <c r="H40" s="39"/>
      <c r="I40" s="40">
        <v>105.93</v>
      </c>
      <c r="J40" s="41"/>
      <c r="K40" s="42">
        <v>200</v>
      </c>
    </row>
    <row r="41" spans="1:11" ht="8.25">
      <c r="A41" s="38" t="s">
        <v>51</v>
      </c>
      <c r="H41" s="43"/>
      <c r="I41" s="42">
        <v>105.93</v>
      </c>
      <c r="J41" s="41"/>
      <c r="K41" s="42">
        <v>150</v>
      </c>
    </row>
    <row r="42" spans="1:11" ht="8.25">
      <c r="A42" s="38" t="s">
        <v>78</v>
      </c>
      <c r="H42" s="43"/>
      <c r="I42" s="42"/>
      <c r="J42" s="41"/>
      <c r="K42" s="42">
        <v>100</v>
      </c>
    </row>
    <row r="43" spans="1:11" ht="8.25">
      <c r="A43" s="38" t="s">
        <v>94</v>
      </c>
      <c r="H43" s="43"/>
      <c r="I43" s="42"/>
      <c r="J43" s="41"/>
      <c r="K43" s="42">
        <v>100</v>
      </c>
    </row>
    <row r="44" spans="1:11" ht="8.25">
      <c r="A44" s="38" t="s">
        <v>221</v>
      </c>
      <c r="H44" s="43"/>
      <c r="I44" s="42"/>
      <c r="J44" s="41"/>
      <c r="K44" s="42">
        <v>250</v>
      </c>
    </row>
    <row r="45" spans="1:11" ht="8.25">
      <c r="A45" s="38"/>
      <c r="H45" s="43"/>
      <c r="I45" s="42"/>
      <c r="J45" s="41"/>
      <c r="K45" s="42"/>
    </row>
    <row r="46" spans="1:11" ht="8.25">
      <c r="A46" s="38"/>
      <c r="H46" s="43"/>
      <c r="I46" s="42"/>
      <c r="J46" s="41"/>
      <c r="K46" s="42"/>
    </row>
    <row r="47" spans="1:11" ht="8.25">
      <c r="A47" s="38"/>
      <c r="H47" s="43"/>
      <c r="I47" s="42"/>
      <c r="J47" s="41"/>
      <c r="K47" s="42"/>
    </row>
    <row r="48" spans="1:11" ht="8.25">
      <c r="A48" s="38"/>
      <c r="H48" s="43"/>
      <c r="I48" s="42"/>
      <c r="J48" s="41"/>
      <c r="K48" s="42"/>
    </row>
    <row r="49" spans="1:11" ht="8.25">
      <c r="A49" s="38"/>
      <c r="H49" s="43"/>
      <c r="I49" s="42"/>
      <c r="J49" s="41"/>
      <c r="K49" s="42"/>
    </row>
    <row r="50" spans="1:11" ht="8.25">
      <c r="A50" s="38"/>
      <c r="H50" s="43"/>
      <c r="I50" s="42"/>
      <c r="J50" s="41"/>
      <c r="K50" s="42"/>
    </row>
    <row r="51" spans="1:11" ht="8.25">
      <c r="A51" s="38"/>
      <c r="H51" s="43"/>
      <c r="I51" s="42"/>
      <c r="J51" s="41"/>
      <c r="K51" s="42"/>
    </row>
    <row r="52" spans="1:11" ht="8.25">
      <c r="A52" s="44"/>
      <c r="B52" s="45"/>
      <c r="C52" s="45"/>
      <c r="D52" s="46"/>
      <c r="E52" s="47"/>
      <c r="F52" s="48"/>
      <c r="G52" s="48"/>
      <c r="H52" s="49"/>
      <c r="I52" s="50"/>
      <c r="J52" s="51"/>
      <c r="K52" s="50"/>
    </row>
    <row r="54" spans="1:5" s="37" customFormat="1" ht="9.75">
      <c r="A54" s="34" t="s">
        <v>46</v>
      </c>
      <c r="B54" s="34"/>
      <c r="C54" s="34"/>
      <c r="D54" s="35"/>
      <c r="E54" s="36"/>
    </row>
    <row r="56" spans="1:11" ht="8.25">
      <c r="A56" s="167" t="s">
        <v>40</v>
      </c>
      <c r="B56" s="167"/>
      <c r="C56" s="167"/>
      <c r="D56" s="167"/>
      <c r="E56" s="167"/>
      <c r="F56" s="167"/>
      <c r="G56" s="167"/>
      <c r="H56" s="168" t="s">
        <v>37</v>
      </c>
      <c r="I56" s="168"/>
      <c r="J56" s="168" t="s">
        <v>41</v>
      </c>
      <c r="K56" s="168"/>
    </row>
    <row r="57" spans="1:11" ht="8.25">
      <c r="A57" s="52" t="s">
        <v>87</v>
      </c>
      <c r="B57" s="53"/>
      <c r="C57" s="53"/>
      <c r="D57" s="54"/>
      <c r="E57" s="55"/>
      <c r="F57" s="56"/>
      <c r="G57" s="56"/>
      <c r="H57" s="39"/>
      <c r="I57" s="40">
        <v>20</v>
      </c>
      <c r="J57" s="57"/>
      <c r="K57" s="40">
        <v>20</v>
      </c>
    </row>
    <row r="58" spans="1:11" ht="8.25">
      <c r="A58" s="38" t="s">
        <v>88</v>
      </c>
      <c r="H58" s="43"/>
      <c r="I58" s="42">
        <v>24</v>
      </c>
      <c r="J58" s="41"/>
      <c r="K58" s="42">
        <v>24</v>
      </c>
    </row>
    <row r="59" spans="1:11" ht="8.25">
      <c r="A59" s="38" t="s">
        <v>89</v>
      </c>
      <c r="H59" s="43"/>
      <c r="I59" s="42">
        <v>27</v>
      </c>
      <c r="J59" s="41"/>
      <c r="K59" s="42">
        <v>27</v>
      </c>
    </row>
    <row r="60" spans="1:11" ht="8.25">
      <c r="A60" s="38" t="s">
        <v>93</v>
      </c>
      <c r="H60" s="43"/>
      <c r="I60" s="42">
        <v>34</v>
      </c>
      <c r="J60" s="41"/>
      <c r="K60" s="42">
        <v>34</v>
      </c>
    </row>
    <row r="61" spans="1:11" ht="8.25">
      <c r="A61" s="38" t="s">
        <v>155</v>
      </c>
      <c r="H61" s="43"/>
      <c r="I61" s="42">
        <v>32</v>
      </c>
      <c r="J61" s="41"/>
      <c r="K61" s="42">
        <v>32</v>
      </c>
    </row>
    <row r="62" spans="1:11" ht="8.25">
      <c r="A62" s="38" t="s">
        <v>90</v>
      </c>
      <c r="H62" s="43"/>
      <c r="I62" s="42">
        <v>25</v>
      </c>
      <c r="J62" s="41"/>
      <c r="K62" s="42">
        <v>25</v>
      </c>
    </row>
    <row r="63" spans="1:11" ht="8.25">
      <c r="A63" s="38" t="s">
        <v>156</v>
      </c>
      <c r="H63" s="43"/>
      <c r="I63" s="42">
        <v>38</v>
      </c>
      <c r="J63" s="41"/>
      <c r="K63" s="42">
        <v>38</v>
      </c>
    </row>
    <row r="64" spans="1:11" ht="8.25">
      <c r="A64" s="38" t="s">
        <v>91</v>
      </c>
      <c r="H64" s="43"/>
      <c r="I64" s="42">
        <v>30</v>
      </c>
      <c r="J64" s="41"/>
      <c r="K64" s="42">
        <v>30</v>
      </c>
    </row>
    <row r="65" spans="1:11" ht="8.25">
      <c r="A65" s="38" t="s">
        <v>92</v>
      </c>
      <c r="H65" s="43"/>
      <c r="I65" s="42">
        <v>34</v>
      </c>
      <c r="J65" s="41"/>
      <c r="K65" s="42">
        <v>34</v>
      </c>
    </row>
    <row r="66" spans="1:11" ht="8.25">
      <c r="A66" s="44"/>
      <c r="B66" s="45"/>
      <c r="C66" s="45"/>
      <c r="D66" s="46"/>
      <c r="E66" s="47"/>
      <c r="F66" s="48"/>
      <c r="G66" s="48"/>
      <c r="H66" s="49"/>
      <c r="I66" s="50"/>
      <c r="J66" s="51"/>
      <c r="K66" s="50"/>
    </row>
  </sheetData>
  <sheetProtection/>
  <mergeCells count="27">
    <mergeCell ref="A56:G56"/>
    <mergeCell ref="H56:I56"/>
    <mergeCell ref="J56:K56"/>
    <mergeCell ref="B11:C11"/>
    <mergeCell ref="B12:C12"/>
    <mergeCell ref="B14:C14"/>
    <mergeCell ref="A39:G39"/>
    <mergeCell ref="H39:I39"/>
    <mergeCell ref="J39:K39"/>
    <mergeCell ref="B20:C20"/>
    <mergeCell ref="B17:C17"/>
    <mergeCell ref="A1:K1"/>
    <mergeCell ref="E3:F3"/>
    <mergeCell ref="G4:K4"/>
    <mergeCell ref="B5:C5"/>
    <mergeCell ref="B6:C6"/>
    <mergeCell ref="B7:C7"/>
    <mergeCell ref="B21:C21"/>
    <mergeCell ref="B34:C34"/>
    <mergeCell ref="B35:C35"/>
    <mergeCell ref="B26:C26"/>
    <mergeCell ref="B33:C33"/>
    <mergeCell ref="B9:C9"/>
    <mergeCell ref="B10:C10"/>
    <mergeCell ref="B15:C15"/>
    <mergeCell ref="B18:C18"/>
    <mergeCell ref="B19:C19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K73"/>
  <sheetViews>
    <sheetView tabSelected="1" zoomScalePageLayoutView="0" workbookViewId="0" topLeftCell="A1">
      <selection activeCell="A1" sqref="A1:K1"/>
    </sheetView>
  </sheetViews>
  <sheetFormatPr defaultColWidth="6.75390625" defaultRowHeight="12.75"/>
  <cols>
    <col min="1" max="1" width="3.75390625" style="31" customWidth="1"/>
    <col min="2" max="2" width="5.00390625" style="31" customWidth="1"/>
    <col min="3" max="3" width="21.75390625" style="31" customWidth="1"/>
    <col min="4" max="4" width="6.00390625" style="32" customWidth="1"/>
    <col min="5" max="5" width="7.75390625" style="33" customWidth="1"/>
    <col min="6" max="6" width="7.75390625" style="8" customWidth="1"/>
    <col min="7" max="16384" width="6.75390625" style="8" customWidth="1"/>
  </cols>
  <sheetData>
    <row r="1" spans="1:11" s="66" customFormat="1" ht="15.75">
      <c r="A1" s="155" t="s">
        <v>95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</row>
    <row r="2" spans="1:11" s="2" customFormat="1" ht="9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3" customFormat="1" ht="9.75">
      <c r="A3" s="94" t="s">
        <v>0</v>
      </c>
      <c r="B3" s="95"/>
      <c r="C3" s="95"/>
      <c r="D3" s="96" t="s">
        <v>1</v>
      </c>
      <c r="E3" s="156" t="s">
        <v>215</v>
      </c>
      <c r="F3" s="157"/>
      <c r="G3" s="95"/>
      <c r="H3" s="95"/>
      <c r="I3" s="95"/>
      <c r="J3" s="95"/>
      <c r="K3" s="97"/>
    </row>
    <row r="4" spans="1:11" s="4" customFormat="1" ht="9.75">
      <c r="A4" s="98" t="s">
        <v>2</v>
      </c>
      <c r="B4" s="99"/>
      <c r="C4" s="99" t="s">
        <v>3</v>
      </c>
      <c r="D4" s="98" t="s">
        <v>4</v>
      </c>
      <c r="E4" s="100" t="s">
        <v>43</v>
      </c>
      <c r="F4" s="101" t="s">
        <v>44</v>
      </c>
      <c r="G4" s="158" t="s">
        <v>36</v>
      </c>
      <c r="H4" s="158"/>
      <c r="I4" s="158"/>
      <c r="J4" s="158"/>
      <c r="K4" s="159"/>
    </row>
    <row r="5" spans="1:11" s="2" customFormat="1" ht="9.75" customHeight="1">
      <c r="A5" s="102" t="s">
        <v>5</v>
      </c>
      <c r="B5" s="160" t="s">
        <v>6</v>
      </c>
      <c r="C5" s="161"/>
      <c r="D5" s="103" t="s">
        <v>28</v>
      </c>
      <c r="E5" s="121">
        <f>SUM(E6:E8)</f>
        <v>6331000</v>
      </c>
      <c r="F5" s="122">
        <f>SUM(F6:F8)</f>
        <v>0</v>
      </c>
      <c r="G5" s="104"/>
      <c r="H5" s="104"/>
      <c r="I5" s="104"/>
      <c r="J5" s="104"/>
      <c r="K5" s="105"/>
    </row>
    <row r="6" spans="1:11" s="2" customFormat="1" ht="9.75" customHeight="1">
      <c r="A6" s="12" t="s">
        <v>7</v>
      </c>
      <c r="B6" s="162" t="s">
        <v>164</v>
      </c>
      <c r="C6" s="163"/>
      <c r="D6" s="141" t="s">
        <v>28</v>
      </c>
      <c r="E6" s="123">
        <v>2292000</v>
      </c>
      <c r="F6" s="124"/>
      <c r="G6" s="9"/>
      <c r="H6" s="10"/>
      <c r="I6" s="10"/>
      <c r="J6" s="10"/>
      <c r="K6" s="11"/>
    </row>
    <row r="7" spans="1:11" s="84" customFormat="1" ht="9.75" customHeight="1">
      <c r="A7" s="86" t="s">
        <v>166</v>
      </c>
      <c r="B7" s="164" t="s">
        <v>165</v>
      </c>
      <c r="C7" s="165"/>
      <c r="D7" s="141" t="s">
        <v>28</v>
      </c>
      <c r="E7" s="125">
        <v>24000</v>
      </c>
      <c r="F7" s="126"/>
      <c r="G7" s="91"/>
      <c r="H7" s="92"/>
      <c r="I7" s="92"/>
      <c r="J7" s="92"/>
      <c r="K7" s="93"/>
    </row>
    <row r="8" spans="1:11" s="84" customFormat="1" ht="9.75" customHeight="1">
      <c r="A8" s="86" t="s">
        <v>8</v>
      </c>
      <c r="B8" s="78" t="s">
        <v>194</v>
      </c>
      <c r="C8" s="115"/>
      <c r="D8" s="141" t="s">
        <v>28</v>
      </c>
      <c r="E8" s="125">
        <v>4015000</v>
      </c>
      <c r="F8" s="126"/>
      <c r="G8" s="88"/>
      <c r="H8" s="89"/>
      <c r="I8" s="89"/>
      <c r="J8" s="89"/>
      <c r="K8" s="90"/>
    </row>
    <row r="9" spans="1:11" s="2" customFormat="1" ht="9.75" customHeight="1">
      <c r="A9" s="106" t="s">
        <v>9</v>
      </c>
      <c r="B9" s="148" t="s">
        <v>11</v>
      </c>
      <c r="C9" s="149"/>
      <c r="D9" s="103" t="s">
        <v>28</v>
      </c>
      <c r="E9" s="127"/>
      <c r="F9" s="128"/>
      <c r="G9" s="107"/>
      <c r="H9" s="107"/>
      <c r="I9" s="107"/>
      <c r="J9" s="107"/>
      <c r="K9" s="108"/>
    </row>
    <row r="10" spans="1:11" s="2" customFormat="1" ht="9.75" customHeight="1">
      <c r="A10" s="106" t="s">
        <v>10</v>
      </c>
      <c r="B10" s="148" t="s">
        <v>13</v>
      </c>
      <c r="C10" s="149"/>
      <c r="D10" s="103" t="s">
        <v>28</v>
      </c>
      <c r="E10" s="129">
        <f>SUM(E11:E31)</f>
        <v>6331000</v>
      </c>
      <c r="F10" s="122">
        <f>SUM(F11:F30)</f>
        <v>0</v>
      </c>
      <c r="G10" s="109"/>
      <c r="H10" s="109"/>
      <c r="I10" s="109"/>
      <c r="J10" s="109"/>
      <c r="K10" s="110"/>
    </row>
    <row r="11" spans="1:11" s="2" customFormat="1" ht="9.75" customHeight="1">
      <c r="A11" s="5" t="s">
        <v>12</v>
      </c>
      <c r="B11" s="150" t="s">
        <v>31</v>
      </c>
      <c r="C11" s="150"/>
      <c r="D11" s="141" t="s">
        <v>28</v>
      </c>
      <c r="E11" s="130">
        <v>2054800</v>
      </c>
      <c r="F11" s="131"/>
      <c r="G11" s="6"/>
      <c r="H11" s="6"/>
      <c r="I11" s="6"/>
      <c r="J11" s="6"/>
      <c r="K11" s="7"/>
    </row>
    <row r="12" spans="1:11" s="2" customFormat="1" ht="9.75" customHeight="1">
      <c r="A12" s="5" t="s">
        <v>14</v>
      </c>
      <c r="B12" s="150" t="s">
        <v>32</v>
      </c>
      <c r="C12" s="150"/>
      <c r="D12" s="141" t="s">
        <v>28</v>
      </c>
      <c r="E12" s="130">
        <v>2600000</v>
      </c>
      <c r="F12" s="131"/>
      <c r="G12" s="6"/>
      <c r="H12" s="6"/>
      <c r="I12" s="6"/>
      <c r="J12" s="6"/>
      <c r="K12" s="7"/>
    </row>
    <row r="13" spans="1:11" s="2" customFormat="1" ht="9.75" customHeight="1">
      <c r="A13" s="5" t="s">
        <v>15</v>
      </c>
      <c r="B13" s="76" t="s">
        <v>195</v>
      </c>
      <c r="C13" s="77"/>
      <c r="D13" s="141" t="s">
        <v>28</v>
      </c>
      <c r="E13" s="130"/>
      <c r="F13" s="131"/>
      <c r="G13" s="6"/>
      <c r="H13" s="6"/>
      <c r="I13" s="6"/>
      <c r="J13" s="6"/>
      <c r="K13" s="7"/>
    </row>
    <row r="14" spans="1:11" s="2" customFormat="1" ht="9.75" customHeight="1">
      <c r="A14" s="5" t="s">
        <v>16</v>
      </c>
      <c r="B14" s="151" t="s">
        <v>196</v>
      </c>
      <c r="C14" s="152"/>
      <c r="D14" s="141" t="s">
        <v>28</v>
      </c>
      <c r="E14" s="130">
        <v>490000</v>
      </c>
      <c r="F14" s="131"/>
      <c r="G14" s="6"/>
      <c r="H14" s="6"/>
      <c r="I14" s="6"/>
      <c r="J14" s="6"/>
      <c r="K14" s="7"/>
    </row>
    <row r="15" spans="1:11" s="2" customFormat="1" ht="9.75" customHeight="1">
      <c r="A15" s="12" t="s">
        <v>17</v>
      </c>
      <c r="B15" s="162" t="s">
        <v>33</v>
      </c>
      <c r="C15" s="163"/>
      <c r="D15" s="141" t="s">
        <v>28</v>
      </c>
      <c r="E15" s="132">
        <v>7000</v>
      </c>
      <c r="F15" s="133"/>
      <c r="G15" s="10"/>
      <c r="H15" s="10"/>
      <c r="I15" s="10"/>
      <c r="J15" s="10"/>
      <c r="K15" s="11"/>
    </row>
    <row r="16" spans="1:11" s="2" customFormat="1" ht="9.75" customHeight="1">
      <c r="A16" s="80" t="s">
        <v>18</v>
      </c>
      <c r="B16" s="81" t="s">
        <v>159</v>
      </c>
      <c r="C16" s="82"/>
      <c r="D16" s="141" t="s">
        <v>28</v>
      </c>
      <c r="E16" s="134">
        <v>4000</v>
      </c>
      <c r="F16" s="135"/>
      <c r="G16" s="16"/>
      <c r="H16" s="16"/>
      <c r="I16" s="16"/>
      <c r="J16" s="16"/>
      <c r="K16" s="17"/>
    </row>
    <row r="17" spans="1:11" s="2" customFormat="1" ht="9.75" customHeight="1">
      <c r="A17" s="5" t="s">
        <v>19</v>
      </c>
      <c r="B17" s="151" t="s">
        <v>34</v>
      </c>
      <c r="C17" s="152"/>
      <c r="D17" s="141" t="s">
        <v>28</v>
      </c>
      <c r="E17" s="136">
        <v>595000</v>
      </c>
      <c r="F17" s="131"/>
      <c r="G17" s="6"/>
      <c r="H17" s="6"/>
      <c r="I17" s="6"/>
      <c r="J17" s="6"/>
      <c r="K17" s="7"/>
    </row>
    <row r="18" spans="1:11" s="15" customFormat="1" ht="9.75" customHeight="1">
      <c r="A18" s="12" t="s">
        <v>20</v>
      </c>
      <c r="B18" s="147" t="s">
        <v>35</v>
      </c>
      <c r="C18" s="147"/>
      <c r="D18" s="141" t="s">
        <v>28</v>
      </c>
      <c r="E18" s="137">
        <v>164000</v>
      </c>
      <c r="F18" s="138"/>
      <c r="G18" s="13"/>
      <c r="H18" s="13"/>
      <c r="I18" s="13"/>
      <c r="J18" s="13"/>
      <c r="K18" s="14"/>
    </row>
    <row r="19" spans="1:11" s="2" customFormat="1" ht="9.75" customHeight="1">
      <c r="A19" s="12" t="s">
        <v>21</v>
      </c>
      <c r="B19" s="147" t="s">
        <v>160</v>
      </c>
      <c r="C19" s="147"/>
      <c r="D19" s="141" t="s">
        <v>28</v>
      </c>
      <c r="E19" s="132"/>
      <c r="F19" s="133"/>
      <c r="G19" s="10"/>
      <c r="H19" s="10"/>
      <c r="I19" s="10"/>
      <c r="J19" s="10"/>
      <c r="K19" s="11"/>
    </row>
    <row r="20" spans="1:11" s="2" customFormat="1" ht="9.75" customHeight="1">
      <c r="A20" s="12" t="s">
        <v>167</v>
      </c>
      <c r="B20" s="147" t="s">
        <v>161</v>
      </c>
      <c r="C20" s="147"/>
      <c r="D20" s="141" t="s">
        <v>28</v>
      </c>
      <c r="E20" s="132"/>
      <c r="F20" s="133"/>
      <c r="G20" s="16"/>
      <c r="H20" s="16"/>
      <c r="I20" s="16"/>
      <c r="J20" s="16"/>
      <c r="K20" s="17"/>
    </row>
    <row r="21" spans="1:11" s="2" customFormat="1" ht="9.75" customHeight="1">
      <c r="A21" s="12" t="s">
        <v>22</v>
      </c>
      <c r="B21" s="147" t="s">
        <v>197</v>
      </c>
      <c r="C21" s="147"/>
      <c r="D21" s="141" t="s">
        <v>28</v>
      </c>
      <c r="E21" s="132"/>
      <c r="F21" s="133"/>
      <c r="G21" s="10"/>
      <c r="H21" s="10"/>
      <c r="I21" s="10"/>
      <c r="J21" s="10"/>
      <c r="K21" s="11"/>
    </row>
    <row r="22" spans="1:11" s="2" customFormat="1" ht="9.75" customHeight="1">
      <c r="A22" s="80" t="s">
        <v>23</v>
      </c>
      <c r="B22" s="83" t="s">
        <v>198</v>
      </c>
      <c r="C22" s="83"/>
      <c r="D22" s="141" t="s">
        <v>28</v>
      </c>
      <c r="E22" s="139"/>
      <c r="F22" s="135"/>
      <c r="G22" s="16"/>
      <c r="H22" s="16"/>
      <c r="I22" s="16"/>
      <c r="J22" s="16"/>
      <c r="K22" s="17"/>
    </row>
    <row r="23" spans="1:11" s="2" customFormat="1" ht="9.75" customHeight="1">
      <c r="A23" s="80" t="s">
        <v>24</v>
      </c>
      <c r="B23" s="83" t="s">
        <v>162</v>
      </c>
      <c r="C23" s="83"/>
      <c r="D23" s="141" t="s">
        <v>28</v>
      </c>
      <c r="E23" s="139"/>
      <c r="F23" s="135"/>
      <c r="G23" s="16"/>
      <c r="H23" s="16"/>
      <c r="I23" s="16"/>
      <c r="J23" s="16"/>
      <c r="K23" s="17"/>
    </row>
    <row r="24" spans="1:11" s="2" customFormat="1" ht="9.75" customHeight="1">
      <c r="A24" s="80" t="s">
        <v>25</v>
      </c>
      <c r="B24" s="81" t="s">
        <v>199</v>
      </c>
      <c r="C24" s="82"/>
      <c r="D24" s="141" t="s">
        <v>28</v>
      </c>
      <c r="E24" s="139">
        <v>2000</v>
      </c>
      <c r="F24" s="135"/>
      <c r="G24" s="16"/>
      <c r="H24" s="16"/>
      <c r="I24" s="16"/>
      <c r="J24" s="16"/>
      <c r="K24" s="17"/>
    </row>
    <row r="25" spans="1:11" s="2" customFormat="1" ht="9.75" customHeight="1">
      <c r="A25" s="80" t="s">
        <v>26</v>
      </c>
      <c r="B25" s="83" t="s">
        <v>200</v>
      </c>
      <c r="C25" s="83"/>
      <c r="D25" s="141" t="s">
        <v>28</v>
      </c>
      <c r="E25" s="139"/>
      <c r="F25" s="135"/>
      <c r="G25" s="16"/>
      <c r="H25" s="16"/>
      <c r="I25" s="16"/>
      <c r="J25" s="16"/>
      <c r="K25" s="17"/>
    </row>
    <row r="26" spans="1:11" ht="9.75" customHeight="1">
      <c r="A26" s="12" t="s">
        <v>168</v>
      </c>
      <c r="B26" s="162" t="s">
        <v>201</v>
      </c>
      <c r="C26" s="163"/>
      <c r="D26" s="141" t="s">
        <v>28</v>
      </c>
      <c r="E26" s="132">
        <v>319200</v>
      </c>
      <c r="F26" s="133"/>
      <c r="G26" s="18"/>
      <c r="H26" s="18"/>
      <c r="I26" s="18"/>
      <c r="J26" s="18"/>
      <c r="K26" s="19"/>
    </row>
    <row r="27" spans="1:11" ht="9.75" customHeight="1">
      <c r="A27" s="12" t="s">
        <v>169</v>
      </c>
      <c r="B27" s="78" t="s">
        <v>202</v>
      </c>
      <c r="C27" s="79"/>
      <c r="D27" s="141" t="s">
        <v>28</v>
      </c>
      <c r="E27" s="132">
        <v>95000</v>
      </c>
      <c r="F27" s="133"/>
      <c r="G27" s="18"/>
      <c r="H27" s="18"/>
      <c r="I27" s="18"/>
      <c r="J27" s="18"/>
      <c r="K27" s="19"/>
    </row>
    <row r="28" spans="1:11" ht="9.75" customHeight="1">
      <c r="A28" s="12" t="s">
        <v>170</v>
      </c>
      <c r="B28" s="78" t="s">
        <v>203</v>
      </c>
      <c r="C28" s="79"/>
      <c r="D28" s="141" t="s">
        <v>28</v>
      </c>
      <c r="E28" s="132"/>
      <c r="F28" s="133"/>
      <c r="G28" s="18"/>
      <c r="H28" s="18"/>
      <c r="I28" s="120"/>
      <c r="J28" s="18"/>
      <c r="K28" s="19"/>
    </row>
    <row r="29" spans="1:11" ht="9.75" customHeight="1">
      <c r="A29" s="12" t="s">
        <v>171</v>
      </c>
      <c r="B29" s="81" t="s">
        <v>163</v>
      </c>
      <c r="C29" s="82"/>
      <c r="D29" s="141" t="s">
        <v>28</v>
      </c>
      <c r="E29" s="132"/>
      <c r="F29" s="133"/>
      <c r="G29" s="18"/>
      <c r="H29" s="18"/>
      <c r="I29" s="18"/>
      <c r="J29" s="18"/>
      <c r="K29" s="19"/>
    </row>
    <row r="30" spans="1:11" ht="9.75" customHeight="1">
      <c r="A30" s="12" t="s">
        <v>172</v>
      </c>
      <c r="B30" s="81" t="s">
        <v>204</v>
      </c>
      <c r="C30" s="82"/>
      <c r="D30" s="141" t="s">
        <v>28</v>
      </c>
      <c r="E30" s="132"/>
      <c r="F30" s="133"/>
      <c r="G30" s="18"/>
      <c r="H30" s="18"/>
      <c r="I30" s="18"/>
      <c r="J30" s="18"/>
      <c r="K30" s="19"/>
    </row>
    <row r="31" spans="1:11" ht="9.75" customHeight="1">
      <c r="A31" s="12" t="s">
        <v>173</v>
      </c>
      <c r="B31" s="81" t="s">
        <v>205</v>
      </c>
      <c r="C31" s="82"/>
      <c r="D31" s="141" t="s">
        <v>28</v>
      </c>
      <c r="E31" s="132"/>
      <c r="F31" s="133"/>
      <c r="G31" s="18"/>
      <c r="H31" s="18"/>
      <c r="I31" s="18"/>
      <c r="J31" s="18"/>
      <c r="K31" s="19"/>
    </row>
    <row r="32" spans="1:11" s="2" customFormat="1" ht="9.75" customHeight="1">
      <c r="A32" s="106" t="s">
        <v>174</v>
      </c>
      <c r="B32" s="111" t="s">
        <v>206</v>
      </c>
      <c r="C32" s="112"/>
      <c r="D32" s="103" t="s">
        <v>28</v>
      </c>
      <c r="E32" s="140">
        <f>E5-E10</f>
        <v>0</v>
      </c>
      <c r="F32" s="122">
        <f>F5-F10</f>
        <v>0</v>
      </c>
      <c r="G32" s="113"/>
      <c r="H32" s="113"/>
      <c r="I32" s="113"/>
      <c r="J32" s="113"/>
      <c r="K32" s="114"/>
    </row>
    <row r="33" spans="1:11" s="22" customFormat="1" ht="9.75" customHeight="1">
      <c r="A33" s="87" t="s">
        <v>175</v>
      </c>
      <c r="B33" s="153" t="s">
        <v>27</v>
      </c>
      <c r="C33" s="154"/>
      <c r="D33" s="85" t="s">
        <v>28</v>
      </c>
      <c r="E33" s="75"/>
      <c r="F33" s="63"/>
      <c r="G33" s="20"/>
      <c r="H33" s="20"/>
      <c r="I33" s="20"/>
      <c r="J33" s="20"/>
      <c r="K33" s="21"/>
    </row>
    <row r="34" spans="1:11" s="26" customFormat="1" ht="9.75" customHeight="1">
      <c r="A34" s="23" t="s">
        <v>176</v>
      </c>
      <c r="B34" s="170" t="s">
        <v>45</v>
      </c>
      <c r="C34" s="171"/>
      <c r="D34" s="23" t="s">
        <v>29</v>
      </c>
      <c r="E34" s="116"/>
      <c r="F34" s="117"/>
      <c r="G34" s="24"/>
      <c r="H34" s="24"/>
      <c r="I34" s="24"/>
      <c r="J34" s="24"/>
      <c r="K34" s="25"/>
    </row>
    <row r="35" spans="1:11" s="22" customFormat="1" ht="9.75" customHeight="1">
      <c r="A35" s="27" t="s">
        <v>177</v>
      </c>
      <c r="B35" s="172" t="s">
        <v>30</v>
      </c>
      <c r="C35" s="173"/>
      <c r="D35" s="28" t="s">
        <v>29</v>
      </c>
      <c r="E35" s="118"/>
      <c r="F35" s="119"/>
      <c r="G35" s="29"/>
      <c r="H35" s="29"/>
      <c r="I35" s="29"/>
      <c r="J35" s="29"/>
      <c r="K35" s="30"/>
    </row>
    <row r="37" spans="1:5" s="37" customFormat="1" ht="9.75">
      <c r="A37" s="34" t="s">
        <v>52</v>
      </c>
      <c r="B37" s="34"/>
      <c r="C37" s="34"/>
      <c r="D37" s="35"/>
      <c r="E37" s="36"/>
    </row>
    <row r="39" spans="1:11" ht="9.75">
      <c r="A39" s="169" t="s">
        <v>39</v>
      </c>
      <c r="B39" s="169"/>
      <c r="C39" s="169"/>
      <c r="D39" s="169"/>
      <c r="E39" s="169"/>
      <c r="F39" s="169"/>
      <c r="G39" s="169"/>
      <c r="H39" s="166" t="s">
        <v>37</v>
      </c>
      <c r="I39" s="166"/>
      <c r="J39" s="166" t="s">
        <v>38</v>
      </c>
      <c r="K39" s="166"/>
    </row>
    <row r="40" spans="1:11" ht="8.25">
      <c r="A40" s="38" t="s">
        <v>122</v>
      </c>
      <c r="H40" s="39"/>
      <c r="I40" s="40"/>
      <c r="J40" s="41"/>
      <c r="K40" s="42">
        <v>240</v>
      </c>
    </row>
    <row r="41" spans="1:11" ht="8.25">
      <c r="A41" s="38" t="s">
        <v>222</v>
      </c>
      <c r="H41" s="43"/>
      <c r="I41" s="42"/>
      <c r="J41" s="41"/>
      <c r="K41" s="42">
        <v>110</v>
      </c>
    </row>
    <row r="42" spans="1:11" ht="8.25">
      <c r="A42" s="38" t="s">
        <v>66</v>
      </c>
      <c r="H42" s="43"/>
      <c r="I42" s="42"/>
      <c r="J42" s="41"/>
      <c r="K42" s="42">
        <v>160</v>
      </c>
    </row>
    <row r="43" spans="1:11" ht="8.25">
      <c r="A43" s="38" t="s">
        <v>67</v>
      </c>
      <c r="H43" s="43"/>
      <c r="I43" s="42"/>
      <c r="J43" s="41"/>
      <c r="K43" s="42">
        <v>70</v>
      </c>
    </row>
    <row r="44" spans="1:11" ht="8.25">
      <c r="A44" s="38" t="s">
        <v>145</v>
      </c>
      <c r="H44" s="43"/>
      <c r="I44" s="42"/>
      <c r="J44" s="41"/>
      <c r="K44" s="42">
        <v>150</v>
      </c>
    </row>
    <row r="45" spans="1:11" ht="8.25">
      <c r="A45" s="38" t="s">
        <v>79</v>
      </c>
      <c r="H45" s="43"/>
      <c r="I45" s="42"/>
      <c r="J45" s="41"/>
      <c r="K45" s="42">
        <v>170</v>
      </c>
    </row>
    <row r="46" spans="1:11" ht="8.25">
      <c r="A46" s="38" t="s">
        <v>68</v>
      </c>
      <c r="H46" s="43"/>
      <c r="I46" s="42"/>
      <c r="J46" s="41"/>
      <c r="K46" s="42">
        <v>210</v>
      </c>
    </row>
    <row r="47" spans="1:11" ht="8.25">
      <c r="A47" s="38" t="s">
        <v>69</v>
      </c>
      <c r="H47" s="43"/>
      <c r="I47" s="42"/>
      <c r="J47" s="41"/>
      <c r="K47" s="42">
        <v>110</v>
      </c>
    </row>
    <row r="48" spans="1:11" ht="8.25">
      <c r="A48" s="38" t="s">
        <v>70</v>
      </c>
      <c r="H48" s="43"/>
      <c r="I48" s="42"/>
      <c r="J48" s="41"/>
      <c r="K48" s="42">
        <v>1100</v>
      </c>
    </row>
    <row r="49" spans="1:11" ht="8.25">
      <c r="A49" s="38" t="s">
        <v>53</v>
      </c>
      <c r="H49" s="43"/>
      <c r="I49" s="42"/>
      <c r="J49" s="41"/>
      <c r="K49" s="42">
        <v>230</v>
      </c>
    </row>
    <row r="50" spans="1:11" ht="8.25">
      <c r="A50" s="38" t="s">
        <v>157</v>
      </c>
      <c r="H50" s="43"/>
      <c r="I50" s="42"/>
      <c r="J50" s="41"/>
      <c r="K50" s="42">
        <v>150</v>
      </c>
    </row>
    <row r="51" spans="1:11" ht="8.25">
      <c r="A51" s="38" t="s">
        <v>96</v>
      </c>
      <c r="H51" s="43"/>
      <c r="I51" s="42"/>
      <c r="J51" s="41"/>
      <c r="K51" s="42">
        <v>170</v>
      </c>
    </row>
    <row r="52" spans="1:11" ht="8.25">
      <c r="A52" s="38" t="s">
        <v>123</v>
      </c>
      <c r="H52" s="43"/>
      <c r="I52" s="42"/>
      <c r="J52" s="41"/>
      <c r="K52" s="42">
        <v>90</v>
      </c>
    </row>
    <row r="53" spans="1:11" ht="8.25">
      <c r="A53" s="38" t="s">
        <v>223</v>
      </c>
      <c r="H53" s="43"/>
      <c r="I53" s="42"/>
      <c r="J53" s="41"/>
      <c r="K53" s="42">
        <v>40</v>
      </c>
    </row>
    <row r="54" spans="1:11" ht="8.25">
      <c r="A54" s="38" t="s">
        <v>97</v>
      </c>
      <c r="H54" s="43"/>
      <c r="I54" s="42"/>
      <c r="J54" s="41"/>
      <c r="K54" s="42">
        <v>200</v>
      </c>
    </row>
    <row r="55" spans="1:11" ht="8.25">
      <c r="A55" s="38" t="s">
        <v>133</v>
      </c>
      <c r="H55" s="43"/>
      <c r="I55" s="42"/>
      <c r="J55" s="41"/>
      <c r="K55" s="42">
        <v>120</v>
      </c>
    </row>
    <row r="56" spans="1:11" ht="8.25">
      <c r="A56" s="38" t="s">
        <v>213</v>
      </c>
      <c r="H56" s="43"/>
      <c r="I56" s="42"/>
      <c r="J56" s="41"/>
      <c r="K56" s="42">
        <v>150</v>
      </c>
    </row>
    <row r="57" spans="1:11" ht="8.25">
      <c r="A57" s="38" t="s">
        <v>134</v>
      </c>
      <c r="H57" s="43"/>
      <c r="I57" s="42"/>
      <c r="J57" s="41"/>
      <c r="K57" s="42">
        <v>70</v>
      </c>
    </row>
    <row r="58" spans="1:11" ht="8.25">
      <c r="A58" s="38" t="s">
        <v>247</v>
      </c>
      <c r="H58" s="43"/>
      <c r="I58" s="42"/>
      <c r="J58" s="41"/>
      <c r="K58" s="42">
        <v>70</v>
      </c>
    </row>
    <row r="59" spans="1:11" ht="8.25">
      <c r="A59" s="38" t="s">
        <v>182</v>
      </c>
      <c r="H59" s="43"/>
      <c r="I59" s="42"/>
      <c r="J59" s="41"/>
      <c r="K59" s="42">
        <v>4098</v>
      </c>
    </row>
    <row r="60" spans="1:11" ht="8.25">
      <c r="A60" s="38" t="s">
        <v>183</v>
      </c>
      <c r="H60" s="43"/>
      <c r="I60" s="42"/>
      <c r="J60" s="41"/>
      <c r="K60" s="42">
        <v>150</v>
      </c>
    </row>
    <row r="61" spans="1:11" ht="8.25">
      <c r="A61" s="44" t="s">
        <v>135</v>
      </c>
      <c r="B61" s="45"/>
      <c r="C61" s="45"/>
      <c r="D61" s="46"/>
      <c r="E61" s="47"/>
      <c r="F61" s="48"/>
      <c r="G61" s="48"/>
      <c r="H61" s="49"/>
      <c r="I61" s="50"/>
      <c r="J61" s="51"/>
      <c r="K61" s="50">
        <v>5656</v>
      </c>
    </row>
    <row r="63" spans="1:5" s="37" customFormat="1" ht="9.75">
      <c r="A63" s="34" t="s">
        <v>46</v>
      </c>
      <c r="B63" s="34"/>
      <c r="C63" s="34"/>
      <c r="D63" s="35"/>
      <c r="E63" s="36"/>
    </row>
    <row r="65" spans="1:11" ht="8.25">
      <c r="A65" s="167" t="s">
        <v>40</v>
      </c>
      <c r="B65" s="167"/>
      <c r="C65" s="167"/>
      <c r="D65" s="167"/>
      <c r="E65" s="167"/>
      <c r="F65" s="167"/>
      <c r="G65" s="167"/>
      <c r="H65" s="168" t="s">
        <v>37</v>
      </c>
      <c r="I65" s="168"/>
      <c r="J65" s="168" t="s">
        <v>41</v>
      </c>
      <c r="K65" s="168"/>
    </row>
    <row r="66" spans="1:11" ht="8.25">
      <c r="A66" s="38" t="s">
        <v>99</v>
      </c>
      <c r="H66" s="43"/>
      <c r="I66" s="42">
        <v>52.19</v>
      </c>
      <c r="J66" s="43" t="s">
        <v>98</v>
      </c>
      <c r="K66" s="42">
        <v>20</v>
      </c>
    </row>
    <row r="67" spans="1:11" ht="8.25">
      <c r="A67" s="38" t="s">
        <v>83</v>
      </c>
      <c r="H67" s="43"/>
      <c r="I67" s="42">
        <v>52.19</v>
      </c>
      <c r="J67" s="43" t="s">
        <v>98</v>
      </c>
      <c r="K67" s="42">
        <v>23</v>
      </c>
    </row>
    <row r="68" spans="1:11" ht="8.25">
      <c r="A68" s="38" t="s">
        <v>100</v>
      </c>
      <c r="H68" s="43"/>
      <c r="I68" s="42">
        <v>52.19</v>
      </c>
      <c r="J68" s="43" t="s">
        <v>98</v>
      </c>
      <c r="K68" s="42">
        <v>26</v>
      </c>
    </row>
    <row r="69" spans="1:11" ht="8.25">
      <c r="A69" s="38" t="s">
        <v>80</v>
      </c>
      <c r="H69" s="43"/>
      <c r="I69" s="42">
        <v>52.19</v>
      </c>
      <c r="J69" s="43" t="s">
        <v>98</v>
      </c>
      <c r="K69" s="42">
        <v>26</v>
      </c>
    </row>
    <row r="70" spans="1:11" ht="8.25">
      <c r="A70" s="38"/>
      <c r="H70" s="43"/>
      <c r="I70" s="42"/>
      <c r="J70" s="43"/>
      <c r="K70" s="42"/>
    </row>
    <row r="71" spans="1:11" ht="8.25">
      <c r="A71" s="38"/>
      <c r="H71" s="43"/>
      <c r="I71" s="42"/>
      <c r="J71" s="41"/>
      <c r="K71" s="42"/>
    </row>
    <row r="72" spans="1:11" ht="8.25">
      <c r="A72" s="38"/>
      <c r="H72" s="43"/>
      <c r="I72" s="42"/>
      <c r="J72" s="41"/>
      <c r="K72" s="42"/>
    </row>
    <row r="73" spans="1:11" ht="8.25">
      <c r="A73" s="44"/>
      <c r="B73" s="45"/>
      <c r="C73" s="45"/>
      <c r="D73" s="46"/>
      <c r="E73" s="47"/>
      <c r="F73" s="48"/>
      <c r="G73" s="48"/>
      <c r="H73" s="49"/>
      <c r="I73" s="50"/>
      <c r="J73" s="51"/>
      <c r="K73" s="50"/>
    </row>
  </sheetData>
  <sheetProtection/>
  <mergeCells count="27">
    <mergeCell ref="B34:C34"/>
    <mergeCell ref="B35:C35"/>
    <mergeCell ref="B26:C26"/>
    <mergeCell ref="B33:C33"/>
    <mergeCell ref="B17:C17"/>
    <mergeCell ref="B20:C20"/>
    <mergeCell ref="B21:C21"/>
    <mergeCell ref="A65:G65"/>
    <mergeCell ref="H65:I65"/>
    <mergeCell ref="J65:K65"/>
    <mergeCell ref="B11:C11"/>
    <mergeCell ref="B12:C12"/>
    <mergeCell ref="B14:C14"/>
    <mergeCell ref="B15:C15"/>
    <mergeCell ref="B18:C18"/>
    <mergeCell ref="A39:G39"/>
    <mergeCell ref="H39:I39"/>
    <mergeCell ref="J39:K39"/>
    <mergeCell ref="B19:C19"/>
    <mergeCell ref="A1:K1"/>
    <mergeCell ref="E3:F3"/>
    <mergeCell ref="G4:K4"/>
    <mergeCell ref="B5:C5"/>
    <mergeCell ref="B9:C9"/>
    <mergeCell ref="B10:C10"/>
    <mergeCell ref="B6:C6"/>
    <mergeCell ref="B7:C7"/>
  </mergeCells>
  <printOptions horizontalCentered="1"/>
  <pageMargins left="0.7874015748031497" right="0.7874015748031497" top="0.984251968503937" bottom="0.984251968503937" header="0.31496062992125984" footer="0.5118110236220472"/>
  <pageSetup horizontalDpi="1200" verticalDpi="1200" orientation="portrait" paperSize="9" r:id="rId1"/>
  <headerFooter alignWithMargins="0">
    <oddHeader>&amp;C&amp;"Times New Roman CE,Obyčejné"&amp;8Příloha č. 11
&amp;"Times New Roman CE,Tučné"&amp;10&amp;U
 Ukazatele finančního plánu příspěvkových organizací zřízených statutárním městem Prostějovem pro rok 2014</oddHeader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Neckař Milan</cp:lastModifiedBy>
  <cp:lastPrinted>2013-11-14T08:32:01Z</cp:lastPrinted>
  <dcterms:created xsi:type="dcterms:W3CDTF">1998-11-03T08:17:51Z</dcterms:created>
  <dcterms:modified xsi:type="dcterms:W3CDTF">2013-11-28T07:05:01Z</dcterms:modified>
  <cp:category/>
  <cp:version/>
  <cp:contentType/>
  <cp:contentStatus/>
</cp:coreProperties>
</file>