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11895" windowHeight="6780" activeTab="0"/>
  </bookViews>
  <sheets>
    <sheet name="MŠ Rumunská" sheetId="1" r:id="rId1"/>
    <sheet name="MŠ Šárka" sheetId="2" r:id="rId2"/>
    <sheet name="MŠ Partyzánská" sheetId="3" r:id="rId3"/>
    <sheet name="MŠ Smetanova" sheetId="4" r:id="rId4"/>
    <sheet name="MŠ Moravská" sheetId="5" r:id="rId5"/>
    <sheet name="ZŠ Palackého" sheetId="6" r:id="rId6"/>
    <sheet name="ZŠ Kollárova" sheetId="7" r:id="rId7"/>
    <sheet name="ZŠ JŽ Sídl. svobody" sheetId="8" r:id="rId8"/>
    <sheet name="ZŠ Melantrichova" sheetId="9" r:id="rId9"/>
    <sheet name="ZŠ Majakovského" sheetId="10" r:id="rId10"/>
    <sheet name="RG a ZŠ" sheetId="11" r:id="rId11"/>
    <sheet name="ZŠ Dr. Horáka" sheetId="12" r:id="rId12"/>
    <sheet name="ZŠ Valenty" sheetId="13" r:id="rId13"/>
    <sheet name="SportCentrum DDM" sheetId="14" r:id="rId14"/>
    <sheet name="ZUŠ" sheetId="15" r:id="rId15"/>
    <sheet name="MD v PV" sheetId="16" r:id="rId16"/>
    <sheet name="MK PV" sheetId="17" r:id="rId17"/>
    <sheet name="Jesle" sheetId="18" r:id="rId18"/>
    <sheet name="List1" sheetId="19" r:id="rId19"/>
  </sheets>
  <definedNames/>
  <calcPr fullCalcOnLoad="1"/>
</workbook>
</file>

<file path=xl/sharedStrings.xml><?xml version="1.0" encoding="utf-8"?>
<sst xmlns="http://schemas.openxmlformats.org/spreadsheetml/2006/main" count="2181" uniqueCount="258">
  <si>
    <t>Poř.</t>
  </si>
  <si>
    <t>Měrná</t>
  </si>
  <si>
    <t>číslo</t>
  </si>
  <si>
    <t>Ukazatel</t>
  </si>
  <si>
    <t>jednotka</t>
  </si>
  <si>
    <t>1.</t>
  </si>
  <si>
    <t>Výnosy celkem</t>
  </si>
  <si>
    <t>2.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</si>
  <si>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</si>
  <si>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</si>
  <si>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</si>
  <si>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</si>
  <si>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</si>
  <si>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</si>
  <si>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</si>
  <si>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</si>
  <si>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</si>
  <si>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</si>
  <si>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</si>
  <si>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</si>
  <si>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</si>
  <si>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</si>
  <si>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</si>
  <si>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</si>
  <si>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</si>
  <si>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</si>
  <si>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</si>
  <si>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</si>
  <si>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</si>
  <si>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</si>
  <si>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</si>
  <si>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</si>
  <si>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</si>
  <si>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512 - Cestovné</t>
  </si>
  <si>
    <t>518 - Ostatní služby</t>
  </si>
  <si>
    <t>521 - Mzdové náklady</t>
  </si>
  <si>
    <t>Poznámka</t>
  </si>
  <si>
    <t>Náklady v Kč</t>
  </si>
  <si>
    <t>Cena pronájmu v Kč</t>
  </si>
  <si>
    <t>Nebytový prostor - subjekt</t>
  </si>
  <si>
    <t>Kategorie strávníků</t>
  </si>
  <si>
    <t>Cena oběda v Kč</t>
  </si>
  <si>
    <t>Náklady na provoz jedné hodiny v nebytových prostorách zřizovatele spravovaných organizací a cena, za kterou je pronájem realizován</t>
  </si>
  <si>
    <t>HČ</t>
  </si>
  <si>
    <t>DČ</t>
  </si>
  <si>
    <t>Evid. přepočtený stav pracovníků</t>
  </si>
  <si>
    <t>Náklady na jeden oběd a cena, za kterou je oběd prodáván; dle kategorií strávníků</t>
  </si>
  <si>
    <t xml:space="preserve"> ZŠ Prostějov, ul. Vl. Majakovského 1 (339)</t>
  </si>
  <si>
    <t xml:space="preserve"> ZŠ Prostějov, ul. Dr. Horáka 24 (341)</t>
  </si>
  <si>
    <t>Pronájem tělocvičny - 1 hod.</t>
  </si>
  <si>
    <t>Pronájem velké tělocvičny - 1 hod.</t>
  </si>
  <si>
    <t>Pronájem malé tělocvičny - 1 hod.</t>
  </si>
  <si>
    <t>Náklady na provoz v nebytových prostorách zřizovatele spravovaných organizací a cena, za kterou je pronájem realizován</t>
  </si>
  <si>
    <t>Pronájem počítačové učebny - 1 hod.</t>
  </si>
  <si>
    <t xml:space="preserve">Pronájem bazénu - 1 hod. </t>
  </si>
  <si>
    <t>Pronájem divadelního sálu - 1 hod. (neziskové organizace)</t>
  </si>
  <si>
    <t>Pronájem divadelního sálu - 1 hod. (komerční)</t>
  </si>
  <si>
    <t>Pronájem přednáškového sálu - 1 hod. (neziskové organizace)</t>
  </si>
  <si>
    <t>Pronájem přednáškového sálu - 1 hod. (komerční)</t>
  </si>
  <si>
    <t>Pronájem červeného salonku - 1 hod. (neziskové organizace)</t>
  </si>
  <si>
    <t>Pronájem červeného salonku - 1 hod. (komerční)</t>
  </si>
  <si>
    <t>Pronájem modrého salonku - 1 hod. (neziskové organizace)</t>
  </si>
  <si>
    <t>Pronájem modrého salonku - 1 hod. (komerční)</t>
  </si>
  <si>
    <t>Pronájem zeleného salonku - 1 hod. (neziskové organizace)</t>
  </si>
  <si>
    <t>Pronájem zeleného salonku - 1 hod. (komerční)</t>
  </si>
  <si>
    <t>Pronájem  TV haly - 1 hod.</t>
  </si>
  <si>
    <t>Učebna Vv - 1 hod.</t>
  </si>
  <si>
    <t>Učebna Aj - 1 hod.</t>
  </si>
  <si>
    <t>Pronájem divadelního klubu - 1 hod. (neziskové organizace)</t>
  </si>
  <si>
    <t>Pronájem divadelního klubu - 1 hod. (komerční)</t>
  </si>
  <si>
    <t>Pronájem jeviště - 1 hod. (neziskové organizace)</t>
  </si>
  <si>
    <t>Pronájem jeviště - 1 hod. (komerční)</t>
  </si>
  <si>
    <t>Děti - den</t>
  </si>
  <si>
    <t>Dospělí - oběd</t>
  </si>
  <si>
    <t>Pronájem tělocvičny (Skálovo. nám.) vč. sprch a WC - 1 hod.</t>
  </si>
  <si>
    <t>Pronájem učebny - 1 hod.</t>
  </si>
  <si>
    <t>Zaměstnanci</t>
  </si>
  <si>
    <t>Děti 3 - 6 let - den</t>
  </si>
  <si>
    <t>Děti 7 - 10 let - den</t>
  </si>
  <si>
    <t>Žáci 11 - 14 let</t>
  </si>
  <si>
    <t>ZŠ a MŠ Prostějov, Kollárova ul. 4 (336)</t>
  </si>
  <si>
    <t>ZŠ a MŠ Prostějov, Palackého tř. 14 (332)</t>
  </si>
  <si>
    <t xml:space="preserve">Pronájem kantýny - 1 měsíc </t>
  </si>
  <si>
    <t>Žáci 7 - 10 let (finanční limit potravin)</t>
  </si>
  <si>
    <t>Žáci 11 - 14 let (finanční limit potravin)</t>
  </si>
  <si>
    <t>Žáci 15 let a více (finanční limit potravin)</t>
  </si>
  <si>
    <t>Děti MŠ do 6 let (finanční limit potravin - polodenní)</t>
  </si>
  <si>
    <t>Děti MŠ 7 - 10 let (finanční limit potravin - polodenní)</t>
  </si>
  <si>
    <t>Zaměstanci  organizace - MŠ (finanční limit potravin)</t>
  </si>
  <si>
    <t>Zaměstanci organizace - ZŠ (finanční limit potravin)</t>
  </si>
  <si>
    <t>Pronájem tenisových kurtů - 1 hod.</t>
  </si>
  <si>
    <t xml:space="preserve"> ZŠ a MŠ Prostějov, Melatrichova ul. 60 (338)</t>
  </si>
  <si>
    <t>Keramická dílna - 1 hod.</t>
  </si>
  <si>
    <t>(potraviny)</t>
  </si>
  <si>
    <t>Žáci 7 - 10 let</t>
  </si>
  <si>
    <t>Pronájem sportovní haly (letní období) - 1 hod.</t>
  </si>
  <si>
    <t>Pronájem sportovní haly (zimní období) - 1 hod.</t>
  </si>
  <si>
    <t>Pronájem bufetu - 1 hod. (neziskové organizace)</t>
  </si>
  <si>
    <t>Pronájem bufetu - 1 hod. (komerční)</t>
  </si>
  <si>
    <t>Městská knihovna Prostějov, PO, Skálovo nám. 6</t>
  </si>
  <si>
    <t>MŠ Prostějov, Smetanova ul. 24, PO (328)</t>
  </si>
  <si>
    <t>MŠ Prostějov, Moravská ul. 30, PO (330)</t>
  </si>
  <si>
    <t>RG a ZŠ města Prostějova, Studentská ul. 2 (340)</t>
  </si>
  <si>
    <t xml:space="preserve"> ZŠ Prostějov, ul. E. Valenty 52 (344)</t>
  </si>
  <si>
    <t>Sportcentrum - DDM Prostějov, PO, Olympijská 4 (399)</t>
  </si>
  <si>
    <t>Základní umělecká škola Vl. Ambrose Prostějov, Kravařova 14 (400)</t>
  </si>
  <si>
    <t>Městské divadlo v Prostějově, PO, Vojáčkovo nám. 1</t>
  </si>
  <si>
    <t>Jesle, sídliště Svobody, Prostějov</t>
  </si>
  <si>
    <t>MŠ Prostějov, Rumunská ul., PO 23 (322)</t>
  </si>
  <si>
    <t>MŠ Prostějov, ul. Šárka 4a, PO (325)</t>
  </si>
  <si>
    <t>MŠ Prostějov, Partyzánská ul. 34, PO (327)</t>
  </si>
  <si>
    <t>Děti 7 let - den</t>
  </si>
  <si>
    <t>Žáci 1 stupeň (HČ)</t>
  </si>
  <si>
    <t>MŠ - polodenní (HČ)</t>
  </si>
  <si>
    <t>Zaměstnanci organizace (HČ)</t>
  </si>
  <si>
    <t>Tělocvična - Vápenice (letní období) - 1 hod.</t>
  </si>
  <si>
    <t>Tělocvična - Vápenice (zimní období) - 1 hod.</t>
  </si>
  <si>
    <t>Sál - 1 hod.</t>
  </si>
  <si>
    <t xml:space="preserve"> ZŠ a MŠ Jana Železného Prostějov, Sídliště svobody 24/79 (337)</t>
  </si>
  <si>
    <t>Automodelářská dráha - 1 hod.</t>
  </si>
  <si>
    <t>Kotelna - 1 rok</t>
  </si>
  <si>
    <t>MŠ - celodenní (HČ)</t>
  </si>
  <si>
    <t>Děti mladší - den</t>
  </si>
  <si>
    <t>Pronájem učebny (Čechovice) - 1 měsíc</t>
  </si>
  <si>
    <t>Pronájem kantýny (Palackého) - 1 měsíc</t>
  </si>
  <si>
    <t>Pronájem velké tělocvičny vč. sprch a WC (Palackého) - 1 hod.</t>
  </si>
  <si>
    <t>Pronájem malé tělocvičny vč. sprch a WC (Palackého) - 1 hod.</t>
  </si>
  <si>
    <t>Kondiční místnost - 1 hod.</t>
  </si>
  <si>
    <t>Pronájem učebny (Palackého) - 1 hod.</t>
  </si>
  <si>
    <t>Gymnastický sál - 1 hod.</t>
  </si>
  <si>
    <t>MŠ - celodenní (HČ) - 7 let</t>
  </si>
  <si>
    <t>Žáci 1 stupeň (HČ) - obědy č. 2</t>
  </si>
  <si>
    <t>Žáci 2 stupeň (HČ) - obědy č. 2</t>
  </si>
  <si>
    <t>Žáci 2 stupeň (HČ) - obědy č. 2 - 15 let</t>
  </si>
  <si>
    <t>Kanceláře - 1 rok/m2</t>
  </si>
  <si>
    <t>Děti MŠ do 6 let (finanční limit potravin - celodenní)</t>
  </si>
  <si>
    <t>Děti MŠ 7 - 10 let (finanční limit potravin - celodenní)</t>
  </si>
  <si>
    <t>Klubové a relaxační zařízení - 1 rok/m2</t>
  </si>
  <si>
    <t>513 - Náklady na reprezentaci</t>
  </si>
  <si>
    <t>524, 525 - Zákonné a jiné sociální pojištění</t>
  </si>
  <si>
    <t>527, 528 - Zákonné a jiné sociální náklady</t>
  </si>
  <si>
    <t>543 - Dary</t>
  </si>
  <si>
    <t>56X - Finanční náklady</t>
  </si>
  <si>
    <t>60X až 64X - Výnosy z činnosti</t>
  </si>
  <si>
    <t>66X - Finanční výnosy</t>
  </si>
  <si>
    <t>3.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</si>
  <si>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</si>
  <si>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</si>
  <si>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</si>
  <si>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</si>
  <si>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</si>
  <si>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</si>
  <si>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</si>
  <si>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</si>
  <si>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</si>
  <si>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</si>
  <si>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</si>
  <si>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Pronájem třídy (školní družina) - 1 hod.</t>
  </si>
  <si>
    <t>Žáci 2 stupeň (HČ)</t>
  </si>
  <si>
    <t>MŠ Mostkovice - celodenní (HČ) - 7 let</t>
  </si>
  <si>
    <t>Byt školníka - 1 měsíc</t>
  </si>
  <si>
    <t>Školní jídelna - 1 hod.</t>
  </si>
  <si>
    <t>Pronájem bytu školníka - 1 měsíc (samoplátce energií)</t>
  </si>
  <si>
    <t>Pronájem kanceláře ČMOS - 1 měsíc</t>
  </si>
  <si>
    <t>Pronájem malé TV - 1 hod.</t>
  </si>
  <si>
    <t>Keramický kroužek - poplatek (dospělý - 1 šk. rok)</t>
  </si>
  <si>
    <t>Keramický kroužek - poplatek (dítě - 1 šk. rok)</t>
  </si>
  <si>
    <t>Žáci 15 a více let</t>
  </si>
  <si>
    <t>Pronájem trénink. hřiště (letní období) - 1 hod.</t>
  </si>
  <si>
    <t>Pronájem trénink. hřiště (zimní období) - 1 hod.</t>
  </si>
  <si>
    <t>Pronájem hlavního hřiště (letní období) - 1 hod.</t>
  </si>
  <si>
    <t>Pronájem hlavního hřiště (zimní období) - 1 hod.</t>
  </si>
  <si>
    <t>67X - Výnosy z transferů</t>
  </si>
  <si>
    <t>50X - Jiné spotřebované nákupy</t>
  </si>
  <si>
    <t>511 - Opravy a údržování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</si>
  <si>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</si>
  <si>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</si>
  <si>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</si>
  <si>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</si>
  <si>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</si>
  <si>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558 - Náklady z drobného dlouhodobého majetku</t>
  </si>
  <si>
    <t>55X - Jiné odpisy, rezervy a opravné položky</t>
  </si>
  <si>
    <t>57X - Náklady na transfery</t>
  </si>
  <si>
    <t>59X - Daň z příjmů</t>
  </si>
  <si>
    <t>Výsledek hospodaření</t>
  </si>
  <si>
    <t>Zubní ordinace - 1 měsíc</t>
  </si>
  <si>
    <t>"V" klub - 1 den</t>
  </si>
  <si>
    <t>"V" klub krátkodobý - 1 hod.</t>
  </si>
  <si>
    <t>Příspěvek zřizovatele:</t>
  </si>
  <si>
    <t xml:space="preserve">Děti - den </t>
  </si>
  <si>
    <t>Dospělí - oběd (MŠ Mozartova - obědy se vozí ze ZŠ Dr. Horáka)</t>
  </si>
  <si>
    <t>Nájemné za byt/rok</t>
  </si>
  <si>
    <t>Školní byt (Palackého) - 1 měsíc</t>
  </si>
  <si>
    <t>Školní byt (Čechovice) - 1 měsíc</t>
  </si>
  <si>
    <t>Pronájem bufetu - 1 měsíc</t>
  </si>
  <si>
    <t>Pronájem třídy (budova 1. stupně) - 1 hod.</t>
  </si>
  <si>
    <t>Pronájem garsoniéry I + II - 1 měsíc bez služeb</t>
  </si>
  <si>
    <t>Pronájem bufetu (bez elektřiny - placené zvlášť dle odečtu) - 1 měsíc</t>
  </si>
  <si>
    <t>Učebny - 1 hod.</t>
  </si>
  <si>
    <t>Zasedací místnosti ("M" klub, press, VIP, skybox) - 1 hod.</t>
  </si>
  <si>
    <t>50,00-100,00</t>
  </si>
  <si>
    <t>600,00-1 000,00</t>
  </si>
  <si>
    <t>Šatna nad rámec (k jednomu kurtu vždy jedna v nájmu)</t>
  </si>
  <si>
    <t>Reklamní plochy - 1. kategorie - m2</t>
  </si>
  <si>
    <t>2 000,00-3 000,00</t>
  </si>
  <si>
    <t>Reklamní plochy - 2. kategorie - m2</t>
  </si>
  <si>
    <t>Reklamní plochy - 3. kategorie - m2</t>
  </si>
  <si>
    <t>3 000,00-4 000,00</t>
  </si>
  <si>
    <t>4 000,00-5 000,00</t>
  </si>
  <si>
    <t>Finanční plán 2015</t>
  </si>
  <si>
    <t>Bytový/nebytový prostor - subjekt</t>
  </si>
  <si>
    <t>Cizí strávníci (finanční limit potravin)</t>
  </si>
  <si>
    <t>Hokejbalové hřiště - 1 hod.</t>
  </si>
  <si>
    <t>Kantýna - 1 měsíc</t>
  </si>
  <si>
    <t>Tenisové kurty - 1 hod.</t>
  </si>
  <si>
    <t>Přístavba tělocvičny - 1 hod.</t>
  </si>
  <si>
    <t>MŠ 6 let - přesnídávka</t>
  </si>
  <si>
    <t>MŠ 6 let - oběd</t>
  </si>
  <si>
    <t>MŠ 6 let - svačinka</t>
  </si>
  <si>
    <t>MŠ 7 let - přesnídávka</t>
  </si>
  <si>
    <t>MŠ 7 let - oběd</t>
  </si>
  <si>
    <t>MŠ 7 let - svačinka</t>
  </si>
  <si>
    <t>ZŠ 6 let - oběd</t>
  </si>
  <si>
    <t>ZŠ 7 - 10 let - oběd</t>
  </si>
  <si>
    <t>ZŠ 11 - 14 let - oběd</t>
  </si>
  <si>
    <t>ZŠ 15 - 18 let - oběd</t>
  </si>
  <si>
    <t>Ostatní</t>
  </si>
  <si>
    <t>Školní kantýna - 1 rok (DČ)</t>
  </si>
  <si>
    <t>Tělocvična - roční pronájem (DČ)</t>
  </si>
  <si>
    <t>Žáci od 15let, zaměstnanci + ostatní strávníci</t>
  </si>
  <si>
    <t>Plníá cena obědu</t>
  </si>
  <si>
    <t>Pronájem horolezecké stěny - 1 hod.</t>
  </si>
  <si>
    <t>Pronájem kantýny - 1 měsíc (cena bez DPH)</t>
  </si>
  <si>
    <t>Pronájem nápojových automatů - 1 měsíc (cena bez DPH)</t>
  </si>
  <si>
    <t>Zaměstnanci organizace (HČ) - plná cena</t>
  </si>
  <si>
    <t>Obědy dospělí bez dovozu (DČ - zisk 1 Kč bez DPH)</t>
  </si>
  <si>
    <t>Obědy dospělí s dovozem (DČ - zisk 1 Kč bez DPH)</t>
  </si>
  <si>
    <t>Obědy - Velkoobchod Družba (DČ - zisk 1 Kč bez DPH)</t>
  </si>
  <si>
    <t>Obědy - mimořádná akce pro 1. třídy (DČ - zisk 1 Kč bez DPH)</t>
  </si>
  <si>
    <t>Obědy - dětští strávnící/1. stupeň v době prázdnin (DČ - zisk 1 Kč bez DPH)</t>
  </si>
  <si>
    <t>Třída - 1 hod.</t>
  </si>
  <si>
    <t>Obědy (DČ)</t>
  </si>
  <si>
    <t>Učebna - DDC a Vápenice (letní období) - 1 hod.</t>
  </si>
  <si>
    <t>Učebna - DDC a Vápenice (zimní období) - 1 hod.</t>
  </si>
  <si>
    <t>Taneční sálek Vápenice - 1 hod.</t>
  </si>
  <si>
    <t>Prostory DDC - 1 hod.</t>
  </si>
  <si>
    <t>Pronájem nebyt. prostor v suterénu budovy Kravařova 14 - 1 rok</t>
  </si>
  <si>
    <t>Pronájem bytu I. kategorie - 1 měsíc</t>
  </si>
  <si>
    <t>Pronájem nebyt. prostor v suterénu budovy Vápenice 3 - 1 rok</t>
  </si>
  <si>
    <t>Pronájem div. sálu - 1 hod. (promoce, svatba, smuteční hostina, Hanácká obec, Moje divadlo, kluby Kardio, Radost, Klub stomiků, Svaz těl. pos.)</t>
  </si>
  <si>
    <t>Pronájem bufetu - 1 hod. (promoce, svatba, smuteční hostina, Hanácká obec, Moje divadlo, kluby Kardio, Radost, Klub stomiků, Svaz těl. pos.)</t>
  </si>
  <si>
    <t>Pronájem div. klubu - 1 hod. (promoce, svatba, smuteční hostina, Hanácká obec, Moje divadlo, kluby Kardio, Radost, Klub stomiků, Svaz těl. pos.)</t>
  </si>
  <si>
    <t>Pronájem jeviště - 1 hod. (promoce, svatba, smuteční hostina, Hanácká obec, Moje divadlo, kluby Kardio, Radost, Klub stomiků, Svaz těl. pos.)</t>
  </si>
  <si>
    <t>Pronájem přednáš. sálu - 1 hod. ((promoce, svatba, smut. hostina, Hanácká obec, Moje divadlo, kluby Kardio, Radost, Klub stomiků, Svaz těl. pos.)</t>
  </si>
  <si>
    <t>Pronájem červ. sal. - 1 hod. (promoce, svatba, smuteční hostina, Hanácká obec, Moje divadlo, kluby Kardio, Radost, Klub stomiků, Svaz těl. pos.)</t>
  </si>
  <si>
    <t>Pronájem modrého sal. - 1 hod. (prom., svatba, smut. hostina, Hanácká obec, Moje divadlo, kluby Kardio, Radost, Klub stomiků, Svaz těl. pos.)</t>
  </si>
  <si>
    <t>Pronájem zeleného sal. - 1 hod. (prom., svatba, smut. hostina, Hanácká obec, Moje divadlo, kluby Kardio, Radost, Klub stomiků, Svaz těl. pos.)</t>
  </si>
  <si>
    <t>Celkem příspěvek: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</si>
</sst>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5"/>
      <name val="Times New Roman"/>
      <family val="1"/>
    </font>
    <font>
      <b/>
      <sz val="6"/>
      <name val="Times New Roman CE"/>
      <family val="1"/>
    </font>
    <font>
      <sz val="6"/>
      <name val="Times New Roman CE"/>
      <family val="1"/>
    </font>
    <font>
      <b/>
      <i/>
      <sz val="6"/>
      <name val="Times New Roman CE"/>
      <family val="1"/>
    </font>
    <font>
      <b/>
      <u val="single"/>
      <sz val="6"/>
      <name val="Times New Roman CE"/>
      <family val="1"/>
    </font>
    <font>
      <b/>
      <sz val="5"/>
      <name val="Times New Roman CE"/>
      <family val="1"/>
    </font>
    <font>
      <sz val="5"/>
      <name val="Times New Roman CE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3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3" fontId="5" fillId="0" borderId="0" xfId="46" applyFont="1" applyBorder="1" applyAlignment="1">
      <alignment horizontal="center"/>
      <protection/>
    </xf>
    <xf numFmtId="3" fontId="5" fillId="0" borderId="0" xfId="46" applyFont="1" applyFill="1" applyBorder="1">
      <alignment/>
      <protection/>
    </xf>
    <xf numFmtId="3" fontId="5" fillId="0" borderId="0" xfId="46" applyFont="1" applyFill="1" applyBorder="1" applyAlignment="1">
      <alignment horizontal="center"/>
      <protection/>
    </xf>
    <xf numFmtId="49" fontId="5" fillId="0" borderId="0" xfId="46" applyNumberFormat="1" applyFont="1" applyFill="1" applyBorder="1" applyAlignment="1">
      <alignment horizontal="center"/>
      <protection/>
    </xf>
    <xf numFmtId="3" fontId="5" fillId="0" borderId="10" xfId="46" applyFont="1" applyBorder="1" applyAlignment="1">
      <alignment horizontal="center"/>
      <protection/>
    </xf>
    <xf numFmtId="3" fontId="5" fillId="0" borderId="11" xfId="46" applyFont="1" applyFill="1" applyBorder="1">
      <alignment/>
      <protection/>
    </xf>
    <xf numFmtId="3" fontId="5" fillId="0" borderId="12" xfId="46" applyFont="1" applyFill="1" applyBorder="1">
      <alignment/>
      <protection/>
    </xf>
    <xf numFmtId="3" fontId="6" fillId="0" borderId="0" xfId="46" applyFont="1" applyFill="1" applyBorder="1">
      <alignment/>
      <protection/>
    </xf>
    <xf numFmtId="3" fontId="5" fillId="0" borderId="13" xfId="46" applyFont="1" applyFill="1" applyBorder="1">
      <alignment/>
      <protection/>
    </xf>
    <xf numFmtId="3" fontId="5" fillId="0" borderId="14" xfId="46" applyFont="1" applyFill="1" applyBorder="1">
      <alignment/>
      <protection/>
    </xf>
    <xf numFmtId="3" fontId="5" fillId="0" borderId="15" xfId="46" applyFont="1" applyFill="1" applyBorder="1">
      <alignment/>
      <protection/>
    </xf>
    <xf numFmtId="3" fontId="5" fillId="0" borderId="16" xfId="46" applyFont="1" applyBorder="1" applyAlignment="1">
      <alignment horizontal="center"/>
      <protection/>
    </xf>
    <xf numFmtId="3" fontId="5" fillId="0" borderId="14" xfId="46" applyFont="1" applyFill="1" applyBorder="1" applyAlignment="1">
      <alignment/>
      <protection/>
    </xf>
    <xf numFmtId="3" fontId="5" fillId="0" borderId="15" xfId="46" applyFont="1" applyFill="1" applyBorder="1" applyAlignment="1">
      <alignment/>
      <protection/>
    </xf>
    <xf numFmtId="3" fontId="5" fillId="0" borderId="0" xfId="46" applyFont="1" applyFill="1" applyBorder="1" applyAlignment="1">
      <alignment/>
      <protection/>
    </xf>
    <xf numFmtId="3" fontId="5" fillId="0" borderId="17" xfId="46" applyFont="1" applyFill="1" applyBorder="1">
      <alignment/>
      <protection/>
    </xf>
    <xf numFmtId="3" fontId="5" fillId="0" borderId="18" xfId="46" applyFont="1" applyFill="1" applyBorder="1">
      <alignment/>
      <protection/>
    </xf>
    <xf numFmtId="3" fontId="6" fillId="0" borderId="14" xfId="46" applyFont="1" applyFill="1" applyBorder="1">
      <alignment/>
      <protection/>
    </xf>
    <xf numFmtId="3" fontId="6" fillId="0" borderId="15" xfId="46" applyFont="1" applyFill="1" applyBorder="1">
      <alignment/>
      <protection/>
    </xf>
    <xf numFmtId="3" fontId="7" fillId="0" borderId="11" xfId="46" applyFont="1" applyFill="1" applyBorder="1">
      <alignment/>
      <protection/>
    </xf>
    <xf numFmtId="3" fontId="7" fillId="0" borderId="12" xfId="46" applyFont="1" applyFill="1" applyBorder="1">
      <alignment/>
      <protection/>
    </xf>
    <xf numFmtId="3" fontId="7" fillId="0" borderId="0" xfId="46" applyFont="1" applyFill="1" applyBorder="1">
      <alignment/>
      <protection/>
    </xf>
    <xf numFmtId="4" fontId="7" fillId="0" borderId="19" xfId="46" applyNumberFormat="1" applyFont="1" applyBorder="1" applyAlignment="1">
      <alignment horizontal="center"/>
      <protection/>
    </xf>
    <xf numFmtId="4" fontId="7" fillId="0" borderId="20" xfId="46" applyNumberFormat="1" applyFont="1" applyFill="1" applyBorder="1">
      <alignment/>
      <protection/>
    </xf>
    <xf numFmtId="4" fontId="7" fillId="0" borderId="21" xfId="46" applyNumberFormat="1" applyFont="1" applyFill="1" applyBorder="1">
      <alignment/>
      <protection/>
    </xf>
    <xf numFmtId="4" fontId="7" fillId="0" borderId="0" xfId="46" applyNumberFormat="1" applyFont="1" applyFill="1" applyBorder="1">
      <alignment/>
      <protection/>
    </xf>
    <xf numFmtId="3" fontId="7" fillId="0" borderId="22" xfId="46" applyFont="1" applyBorder="1" applyAlignment="1">
      <alignment horizontal="center"/>
      <protection/>
    </xf>
    <xf numFmtId="49" fontId="7" fillId="0" borderId="22" xfId="46" applyNumberFormat="1" applyFont="1" applyBorder="1" applyAlignment="1">
      <alignment horizontal="center"/>
      <protection/>
    </xf>
    <xf numFmtId="3" fontId="7" fillId="0" borderId="23" xfId="46" applyFont="1" applyFill="1" applyBorder="1">
      <alignment/>
      <protection/>
    </xf>
    <xf numFmtId="3" fontId="7" fillId="0" borderId="24" xfId="46" applyFont="1" applyFill="1" applyBorder="1">
      <alignment/>
      <protection/>
    </xf>
    <xf numFmtId="3" fontId="6" fillId="0" borderId="0" xfId="46" applyFont="1" applyBorder="1">
      <alignment/>
      <protection/>
    </xf>
    <xf numFmtId="49" fontId="6" fillId="0" borderId="0" xfId="46" applyNumberFormat="1" applyFont="1" applyBorder="1" applyAlignment="1">
      <alignment horizontal="center"/>
      <protection/>
    </xf>
    <xf numFmtId="4" fontId="6" fillId="0" borderId="0" xfId="46" applyNumberFormat="1" applyFont="1" applyBorder="1" applyAlignment="1">
      <alignment horizontal="center"/>
      <protection/>
    </xf>
    <xf numFmtId="3" fontId="8" fillId="0" borderId="0" xfId="46" applyFont="1" applyBorder="1">
      <alignment/>
      <protection/>
    </xf>
    <xf numFmtId="49" fontId="8" fillId="0" borderId="0" xfId="46" applyNumberFormat="1" applyFont="1" applyBorder="1" applyAlignment="1">
      <alignment horizontal="center"/>
      <protection/>
    </xf>
    <xf numFmtId="4" fontId="8" fillId="0" borderId="0" xfId="46" applyNumberFormat="1" applyFont="1" applyBorder="1" applyAlignment="1">
      <alignment horizontal="center"/>
      <protection/>
    </xf>
    <xf numFmtId="3" fontId="8" fillId="0" borderId="0" xfId="46" applyFont="1" applyFill="1" applyBorder="1">
      <alignment/>
      <protection/>
    </xf>
    <xf numFmtId="3" fontId="6" fillId="0" borderId="25" xfId="46" applyFont="1" applyBorder="1">
      <alignment/>
      <protection/>
    </xf>
    <xf numFmtId="4" fontId="6" fillId="0" borderId="26" xfId="46" applyNumberFormat="1" applyFont="1" applyFill="1" applyBorder="1">
      <alignment/>
      <protection/>
    </xf>
    <xf numFmtId="4" fontId="6" fillId="0" borderId="18" xfId="46" applyNumberFormat="1" applyFont="1" applyFill="1" applyBorder="1">
      <alignment/>
      <protection/>
    </xf>
    <xf numFmtId="4" fontId="6" fillId="0" borderId="0" xfId="46" applyNumberFormat="1" applyFont="1" applyFill="1" applyBorder="1">
      <alignment/>
      <protection/>
    </xf>
    <xf numFmtId="4" fontId="6" fillId="0" borderId="27" xfId="46" applyNumberFormat="1" applyFont="1" applyFill="1" applyBorder="1">
      <alignment/>
      <protection/>
    </xf>
    <xf numFmtId="4" fontId="6" fillId="0" borderId="25" xfId="46" applyNumberFormat="1" applyFont="1" applyFill="1" applyBorder="1">
      <alignment/>
      <protection/>
    </xf>
    <xf numFmtId="3" fontId="6" fillId="0" borderId="28" xfId="46" applyFont="1" applyBorder="1">
      <alignment/>
      <protection/>
    </xf>
    <xf numFmtId="3" fontId="6" fillId="0" borderId="29" xfId="46" applyFont="1" applyBorder="1">
      <alignment/>
      <protection/>
    </xf>
    <xf numFmtId="49" fontId="6" fillId="0" borderId="29" xfId="46" applyNumberFormat="1" applyFont="1" applyBorder="1" applyAlignment="1">
      <alignment horizontal="center"/>
      <protection/>
    </xf>
    <xf numFmtId="4" fontId="6" fillId="0" borderId="29" xfId="46" applyNumberFormat="1" applyFont="1" applyBorder="1" applyAlignment="1">
      <alignment horizontal="center"/>
      <protection/>
    </xf>
    <xf numFmtId="3" fontId="6" fillId="0" borderId="29" xfId="46" applyFont="1" applyFill="1" applyBorder="1">
      <alignment/>
      <protection/>
    </xf>
    <xf numFmtId="4" fontId="6" fillId="0" borderId="28" xfId="46" applyNumberFormat="1" applyFont="1" applyFill="1" applyBorder="1">
      <alignment/>
      <protection/>
    </xf>
    <xf numFmtId="4" fontId="6" fillId="0" borderId="30" xfId="46" applyNumberFormat="1" applyFont="1" applyFill="1" applyBorder="1">
      <alignment/>
      <protection/>
    </xf>
    <xf numFmtId="4" fontId="6" fillId="0" borderId="29" xfId="46" applyNumberFormat="1" applyFont="1" applyFill="1" applyBorder="1">
      <alignment/>
      <protection/>
    </xf>
    <xf numFmtId="3" fontId="6" fillId="0" borderId="26" xfId="46" applyFont="1" applyBorder="1">
      <alignment/>
      <protection/>
    </xf>
    <xf numFmtId="3" fontId="6" fillId="0" borderId="17" xfId="46" applyFont="1" applyBorder="1">
      <alignment/>
      <protection/>
    </xf>
    <xf numFmtId="49" fontId="6" fillId="0" borderId="17" xfId="46" applyNumberFormat="1" applyFont="1" applyBorder="1" applyAlignment="1">
      <alignment horizontal="center"/>
      <protection/>
    </xf>
    <xf numFmtId="4" fontId="6" fillId="0" borderId="17" xfId="46" applyNumberFormat="1" applyFont="1" applyBorder="1" applyAlignment="1">
      <alignment horizontal="center"/>
      <protection/>
    </xf>
    <xf numFmtId="3" fontId="6" fillId="0" borderId="17" xfId="46" applyFont="1" applyFill="1" applyBorder="1">
      <alignment/>
      <protection/>
    </xf>
    <xf numFmtId="4" fontId="6" fillId="0" borderId="17" xfId="46" applyNumberFormat="1" applyFont="1" applyFill="1" applyBorder="1">
      <alignment/>
      <protection/>
    </xf>
    <xf numFmtId="3" fontId="6" fillId="0" borderId="0" xfId="46" applyFont="1" applyBorder="1" applyAlignment="1">
      <alignment horizontal="center"/>
      <protection/>
    </xf>
    <xf numFmtId="4" fontId="6" fillId="0" borderId="26" xfId="46" applyNumberFormat="1" applyFont="1" applyFill="1" applyBorder="1" applyAlignment="1">
      <alignment horizontal="right"/>
      <protection/>
    </xf>
    <xf numFmtId="4" fontId="6" fillId="0" borderId="18" xfId="46" applyNumberFormat="1" applyFont="1" applyFill="1" applyBorder="1" applyAlignment="1">
      <alignment horizontal="right"/>
      <protection/>
    </xf>
    <xf numFmtId="4" fontId="6" fillId="0" borderId="0" xfId="46" applyNumberFormat="1" applyFont="1" applyFill="1" applyBorder="1" applyAlignment="1">
      <alignment horizontal="right"/>
      <protection/>
    </xf>
    <xf numFmtId="4" fontId="6" fillId="0" borderId="27" xfId="46" applyNumberFormat="1" applyFont="1" applyFill="1" applyBorder="1" applyAlignment="1">
      <alignment horizontal="right"/>
      <protection/>
    </xf>
    <xf numFmtId="165" fontId="7" fillId="0" borderId="10" xfId="46" applyNumberFormat="1" applyFont="1" applyBorder="1" applyAlignment="1">
      <alignment horizontal="right"/>
      <protection/>
    </xf>
    <xf numFmtId="3" fontId="10" fillId="0" borderId="0" xfId="46" applyFont="1" applyFill="1" applyBorder="1">
      <alignment/>
      <protection/>
    </xf>
    <xf numFmtId="4" fontId="6" fillId="0" borderId="25" xfId="46" applyNumberFormat="1" applyFont="1" applyFill="1" applyBorder="1" applyAlignment="1">
      <alignment horizontal="right"/>
      <protection/>
    </xf>
    <xf numFmtId="3" fontId="11" fillId="0" borderId="0" xfId="46" applyFont="1" applyFill="1" applyBorder="1">
      <alignment/>
      <protection/>
    </xf>
    <xf numFmtId="3" fontId="6" fillId="0" borderId="26" xfId="46" applyFont="1" applyBorder="1" applyAlignment="1">
      <alignment horizontal="left"/>
      <protection/>
    </xf>
    <xf numFmtId="3" fontId="6" fillId="0" borderId="17" xfId="46" applyFont="1" applyBorder="1" applyAlignment="1">
      <alignment horizontal="left"/>
      <protection/>
    </xf>
    <xf numFmtId="3" fontId="6" fillId="0" borderId="26" xfId="46" applyFont="1" applyFill="1" applyBorder="1" applyAlignment="1">
      <alignment horizontal="left"/>
      <protection/>
    </xf>
    <xf numFmtId="4" fontId="6" fillId="0" borderId="17" xfId="46" applyNumberFormat="1" applyFont="1" applyFill="1" applyBorder="1" applyAlignment="1">
      <alignment horizontal="right"/>
      <protection/>
    </xf>
    <xf numFmtId="3" fontId="6" fillId="0" borderId="0" xfId="46" applyFont="1" applyFill="1" applyBorder="1" applyAlignment="1">
      <alignment horizontal="left"/>
      <protection/>
    </xf>
    <xf numFmtId="3" fontId="6" fillId="0" borderId="25" xfId="46" applyFont="1" applyBorder="1" applyAlignment="1">
      <alignment horizontal="left"/>
      <protection/>
    </xf>
    <xf numFmtId="3" fontId="6" fillId="0" borderId="0" xfId="46" applyFont="1" applyBorder="1" applyAlignment="1">
      <alignment horizontal="left"/>
      <protection/>
    </xf>
    <xf numFmtId="3" fontId="6" fillId="0" borderId="25" xfId="46" applyFont="1" applyFill="1" applyBorder="1" applyAlignment="1">
      <alignment horizontal="left"/>
      <protection/>
    </xf>
    <xf numFmtId="3" fontId="7" fillId="0" borderId="31" xfId="46" applyNumberFormat="1" applyFont="1" applyBorder="1" applyAlignment="1">
      <alignment horizontal="right"/>
      <protection/>
    </xf>
    <xf numFmtId="3" fontId="5" fillId="0" borderId="31" xfId="46" applyFont="1" applyBorder="1" applyAlignment="1">
      <alignment horizontal="left"/>
      <protection/>
    </xf>
    <xf numFmtId="3" fontId="5" fillId="0" borderId="12" xfId="46" applyFont="1" applyBorder="1" applyAlignment="1">
      <alignment horizontal="left"/>
      <protection/>
    </xf>
    <xf numFmtId="3" fontId="5" fillId="0" borderId="13" xfId="46" applyFont="1" applyBorder="1" applyAlignment="1">
      <alignment horizontal="left"/>
      <protection/>
    </xf>
    <xf numFmtId="3" fontId="5" fillId="0" borderId="15" xfId="46" applyFont="1" applyBorder="1" applyAlignment="1">
      <alignment horizontal="left"/>
      <protection/>
    </xf>
    <xf numFmtId="3" fontId="5" fillId="0" borderId="32" xfId="46" applyFont="1" applyBorder="1" applyAlignment="1">
      <alignment horizontal="center"/>
      <protection/>
    </xf>
    <xf numFmtId="3" fontId="5" fillId="0" borderId="26" xfId="46" applyFont="1" applyBorder="1" applyAlignment="1">
      <alignment horizontal="left"/>
      <protection/>
    </xf>
    <xf numFmtId="3" fontId="5" fillId="0" borderId="18" xfId="46" applyFont="1" applyBorder="1" applyAlignment="1">
      <alignment horizontal="left"/>
      <protection/>
    </xf>
    <xf numFmtId="3" fontId="5" fillId="0" borderId="32" xfId="46" applyFont="1" applyBorder="1" applyAlignment="1">
      <alignment horizontal="left"/>
      <protection/>
    </xf>
    <xf numFmtId="3" fontId="5" fillId="0" borderId="0" xfId="46" applyFont="1" applyFill="1" applyBorder="1">
      <alignment/>
      <protection/>
    </xf>
    <xf numFmtId="49" fontId="7" fillId="0" borderId="33" xfId="46" applyNumberFormat="1" applyFont="1" applyBorder="1" applyAlignment="1">
      <alignment horizontal="center"/>
      <protection/>
    </xf>
    <xf numFmtId="3" fontId="5" fillId="0" borderId="16" xfId="46" applyFont="1" applyBorder="1" applyAlignment="1">
      <alignment horizontal="center"/>
      <protection/>
    </xf>
    <xf numFmtId="3" fontId="7" fillId="0" borderId="10" xfId="46" applyFont="1" applyBorder="1" applyAlignment="1">
      <alignment horizontal="center"/>
      <protection/>
    </xf>
    <xf numFmtId="3" fontId="5" fillId="0" borderId="28" xfId="46" applyFont="1" applyFill="1" applyBorder="1">
      <alignment/>
      <protection/>
    </xf>
    <xf numFmtId="3" fontId="5" fillId="0" borderId="29" xfId="46" applyFont="1" applyFill="1" applyBorder="1">
      <alignment/>
      <protection/>
    </xf>
    <xf numFmtId="3" fontId="5" fillId="0" borderId="30" xfId="46" applyFont="1" applyFill="1" applyBorder="1">
      <alignment/>
      <protection/>
    </xf>
    <xf numFmtId="3" fontId="5" fillId="0" borderId="13" xfId="46" applyFont="1" applyFill="1" applyBorder="1">
      <alignment/>
      <protection/>
    </xf>
    <xf numFmtId="3" fontId="5" fillId="0" borderId="14" xfId="46" applyFont="1" applyFill="1" applyBorder="1">
      <alignment/>
      <protection/>
    </xf>
    <xf numFmtId="3" fontId="5" fillId="0" borderId="15" xfId="46" applyFont="1" applyFill="1" applyBorder="1">
      <alignment/>
      <protection/>
    </xf>
    <xf numFmtId="3" fontId="5" fillId="33" borderId="32" xfId="46" applyFont="1" applyFill="1" applyBorder="1" applyAlignment="1">
      <alignment horizontal="center"/>
      <protection/>
    </xf>
    <xf numFmtId="3" fontId="5" fillId="33" borderId="17" xfId="46" applyFont="1" applyFill="1" applyBorder="1" applyAlignment="1">
      <alignment horizontal="center"/>
      <protection/>
    </xf>
    <xf numFmtId="49" fontId="5" fillId="33" borderId="32" xfId="46" applyNumberFormat="1" applyFont="1" applyFill="1" applyBorder="1" applyAlignment="1">
      <alignment horizontal="center"/>
      <protection/>
    </xf>
    <xf numFmtId="3" fontId="5" fillId="33" borderId="18" xfId="46" applyFont="1" applyFill="1" applyBorder="1" applyAlignment="1">
      <alignment horizontal="center"/>
      <protection/>
    </xf>
    <xf numFmtId="49" fontId="5" fillId="33" borderId="34" xfId="46" applyNumberFormat="1" applyFont="1" applyFill="1" applyBorder="1" applyAlignment="1">
      <alignment horizontal="center"/>
      <protection/>
    </xf>
    <xf numFmtId="49" fontId="5" fillId="33" borderId="29" xfId="46" applyNumberFormat="1" applyFont="1" applyFill="1" applyBorder="1" applyAlignment="1">
      <alignment horizontal="center"/>
      <protection/>
    </xf>
    <xf numFmtId="4" fontId="5" fillId="33" borderId="16" xfId="46" applyNumberFormat="1" applyFont="1" applyFill="1" applyBorder="1" applyAlignment="1">
      <alignment horizontal="center"/>
      <protection/>
    </xf>
    <xf numFmtId="49" fontId="5" fillId="33" borderId="15" xfId="46" applyNumberFormat="1" applyFont="1" applyFill="1" applyBorder="1" applyAlignment="1">
      <alignment horizontal="center"/>
      <protection/>
    </xf>
    <xf numFmtId="3" fontId="5" fillId="34" borderId="34" xfId="46" applyFont="1" applyFill="1" applyBorder="1" applyAlignment="1">
      <alignment horizontal="center"/>
      <protection/>
    </xf>
    <xf numFmtId="49" fontId="5" fillId="34" borderId="34" xfId="46" applyNumberFormat="1" applyFont="1" applyFill="1" applyBorder="1" applyAlignment="1">
      <alignment horizontal="center"/>
      <protection/>
    </xf>
    <xf numFmtId="3" fontId="5" fillId="34" borderId="29" xfId="46" applyFont="1" applyFill="1" applyBorder="1">
      <alignment/>
      <protection/>
    </xf>
    <xf numFmtId="3" fontId="5" fillId="34" borderId="30" xfId="46" applyFont="1" applyFill="1" applyBorder="1">
      <alignment/>
      <protection/>
    </xf>
    <xf numFmtId="3" fontId="5" fillId="34" borderId="16" xfId="46" applyFont="1" applyFill="1" applyBorder="1" applyAlignment="1">
      <alignment horizontal="center"/>
      <protection/>
    </xf>
    <xf numFmtId="3" fontId="5" fillId="34" borderId="0" xfId="46" applyFont="1" applyFill="1" applyBorder="1">
      <alignment/>
      <protection/>
    </xf>
    <xf numFmtId="3" fontId="5" fillId="34" borderId="27" xfId="46" applyFont="1" applyFill="1" applyBorder="1">
      <alignment/>
      <protection/>
    </xf>
    <xf numFmtId="3" fontId="5" fillId="34" borderId="14" xfId="46" applyFont="1" applyFill="1" applyBorder="1">
      <alignment/>
      <protection/>
    </xf>
    <xf numFmtId="3" fontId="5" fillId="34" borderId="15" xfId="46" applyFont="1" applyFill="1" applyBorder="1">
      <alignment/>
      <protection/>
    </xf>
    <xf numFmtId="3" fontId="5" fillId="34" borderId="26" xfId="46" applyFont="1" applyFill="1" applyBorder="1" applyAlignment="1">
      <alignment horizontal="left"/>
      <protection/>
    </xf>
    <xf numFmtId="3" fontId="5" fillId="34" borderId="18" xfId="46" applyFont="1" applyFill="1" applyBorder="1" applyAlignment="1">
      <alignment horizontal="left"/>
      <protection/>
    </xf>
    <xf numFmtId="3" fontId="5" fillId="34" borderId="17" xfId="46" applyFont="1" applyFill="1" applyBorder="1">
      <alignment/>
      <protection/>
    </xf>
    <xf numFmtId="3" fontId="5" fillId="34" borderId="18" xfId="46" applyFont="1" applyFill="1" applyBorder="1">
      <alignment/>
      <protection/>
    </xf>
    <xf numFmtId="3" fontId="5" fillId="0" borderId="15" xfId="46" applyFont="1" applyBorder="1" applyAlignment="1">
      <alignment horizontal="left"/>
      <protection/>
    </xf>
    <xf numFmtId="3" fontId="7" fillId="0" borderId="35" xfId="46" applyNumberFormat="1" applyFont="1" applyBorder="1" applyAlignment="1">
      <alignment horizontal="right"/>
      <protection/>
    </xf>
    <xf numFmtId="3" fontId="7" fillId="0" borderId="19" xfId="46" applyNumberFormat="1" applyFont="1" applyBorder="1" applyAlignment="1">
      <alignment horizontal="right"/>
      <protection/>
    </xf>
    <xf numFmtId="3" fontId="7" fillId="0" borderId="36" xfId="46" applyNumberFormat="1" applyFont="1" applyBorder="1" applyAlignment="1">
      <alignment horizontal="right"/>
      <protection/>
    </xf>
    <xf numFmtId="3" fontId="7" fillId="0" borderId="22" xfId="46" applyNumberFormat="1" applyFont="1" applyBorder="1" applyAlignment="1">
      <alignment horizontal="right"/>
      <protection/>
    </xf>
    <xf numFmtId="3" fontId="6" fillId="0" borderId="14" xfId="46" applyFont="1" applyFill="1" applyBorder="1" applyProtection="1">
      <alignment/>
      <protection locked="0"/>
    </xf>
    <xf numFmtId="3" fontId="5" fillId="34" borderId="28" xfId="46" applyNumberFormat="1" applyFont="1" applyFill="1" applyBorder="1">
      <alignment/>
      <protection/>
    </xf>
    <xf numFmtId="3" fontId="5" fillId="34" borderId="16" xfId="46" applyNumberFormat="1" applyFont="1" applyFill="1" applyBorder="1">
      <alignment/>
      <protection/>
    </xf>
    <xf numFmtId="3" fontId="5" fillId="0" borderId="13" xfId="46" applyNumberFormat="1" applyFont="1" applyBorder="1">
      <alignment/>
      <protection/>
    </xf>
    <xf numFmtId="3" fontId="5" fillId="0" borderId="16" xfId="46" applyNumberFormat="1" applyFont="1" applyBorder="1">
      <alignment/>
      <protection/>
    </xf>
    <xf numFmtId="3" fontId="5" fillId="0" borderId="37" xfId="46" applyNumberFormat="1" applyFont="1" applyBorder="1" applyAlignment="1">
      <alignment horizontal="right"/>
      <protection/>
    </xf>
    <xf numFmtId="3" fontId="5" fillId="0" borderId="16" xfId="46" applyNumberFormat="1" applyFont="1" applyBorder="1" applyAlignment="1">
      <alignment horizontal="right"/>
      <protection/>
    </xf>
    <xf numFmtId="3" fontId="5" fillId="34" borderId="13" xfId="46" applyNumberFormat="1" applyFont="1" applyFill="1" applyBorder="1" applyAlignment="1">
      <alignment horizontal="right"/>
      <protection/>
    </xf>
    <xf numFmtId="3" fontId="5" fillId="34" borderId="16" xfId="46" applyNumberFormat="1" applyFont="1" applyFill="1" applyBorder="1" applyAlignment="1">
      <alignment horizontal="right"/>
      <protection/>
    </xf>
    <xf numFmtId="3" fontId="5" fillId="34" borderId="13" xfId="46" applyNumberFormat="1" applyFont="1" applyFill="1" applyBorder="1">
      <alignment/>
      <protection/>
    </xf>
    <xf numFmtId="3" fontId="5" fillId="0" borderId="31" xfId="46" applyNumberFormat="1" applyFont="1" applyBorder="1" applyAlignment="1">
      <alignment horizontal="right"/>
      <protection/>
    </xf>
    <xf numFmtId="3" fontId="5" fillId="0" borderId="10" xfId="46" applyNumberFormat="1" applyFont="1" applyBorder="1" applyAlignment="1">
      <alignment horizontal="right"/>
      <protection/>
    </xf>
    <xf numFmtId="3" fontId="5" fillId="0" borderId="13" xfId="46" applyNumberFormat="1" applyFont="1" applyBorder="1" applyAlignment="1">
      <alignment horizontal="right"/>
      <protection/>
    </xf>
    <xf numFmtId="3" fontId="5" fillId="0" borderId="16" xfId="46" applyNumberFormat="1" applyFont="1" applyBorder="1" applyAlignment="1">
      <alignment horizontal="right"/>
      <protection/>
    </xf>
    <xf numFmtId="3" fontId="5" fillId="0" borderId="17" xfId="46" applyNumberFormat="1" applyFont="1" applyBorder="1" applyAlignment="1">
      <alignment horizontal="right"/>
      <protection/>
    </xf>
    <xf numFmtId="3" fontId="5" fillId="0" borderId="32" xfId="46" applyNumberFormat="1" applyFont="1" applyBorder="1" applyAlignment="1">
      <alignment horizontal="right"/>
      <protection/>
    </xf>
    <xf numFmtId="3" fontId="5" fillId="0" borderId="38" xfId="46" applyNumberFormat="1" applyFont="1" applyBorder="1" applyAlignment="1">
      <alignment horizontal="right"/>
      <protection/>
    </xf>
    <xf numFmtId="3" fontId="5" fillId="0" borderId="13" xfId="46" applyNumberFormat="1" applyFont="1" applyBorder="1" applyAlignment="1">
      <alignment/>
      <protection/>
    </xf>
    <xf numFmtId="3" fontId="5" fillId="0" borderId="16" xfId="46" applyNumberFormat="1" applyFont="1" applyBorder="1" applyAlignment="1">
      <alignment/>
      <protection/>
    </xf>
    <xf numFmtId="3" fontId="5" fillId="0" borderId="26" xfId="46" applyNumberFormat="1" applyFont="1" applyBorder="1" applyAlignment="1">
      <alignment horizontal="right"/>
      <protection/>
    </xf>
    <xf numFmtId="3" fontId="5" fillId="34" borderId="26" xfId="46" applyNumberFormat="1" applyFont="1" applyFill="1" applyBorder="1">
      <alignment/>
      <protection/>
    </xf>
    <xf numFmtId="49" fontId="5" fillId="0" borderId="34" xfId="46" applyNumberFormat="1" applyFont="1" applyFill="1" applyBorder="1" applyAlignment="1">
      <alignment horizontal="center"/>
      <protection/>
    </xf>
    <xf numFmtId="3" fontId="5" fillId="35" borderId="28" xfId="46" applyFont="1" applyFill="1" applyBorder="1">
      <alignment/>
      <protection/>
    </xf>
    <xf numFmtId="3" fontId="5" fillId="35" borderId="29" xfId="46" applyFont="1" applyFill="1" applyBorder="1">
      <alignment/>
      <protection/>
    </xf>
    <xf numFmtId="3" fontId="5" fillId="35" borderId="29" xfId="46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4" fontId="6" fillId="0" borderId="28" xfId="46" applyNumberFormat="1" applyFont="1" applyFill="1" applyBorder="1" applyAlignment="1">
      <alignment horizontal="right"/>
      <protection/>
    </xf>
    <xf numFmtId="4" fontId="6" fillId="0" borderId="30" xfId="46" applyNumberFormat="1" applyFont="1" applyFill="1" applyBorder="1" applyAlignment="1">
      <alignment horizontal="right"/>
      <protection/>
    </xf>
    <xf numFmtId="4" fontId="6" fillId="0" borderId="29" xfId="46" applyNumberFormat="1" applyFont="1" applyFill="1" applyBorder="1" applyAlignment="1">
      <alignment horizontal="right"/>
      <protection/>
    </xf>
    <xf numFmtId="3" fontId="5" fillId="0" borderId="16" xfId="46" applyFont="1" applyFill="1" applyBorder="1" applyAlignment="1">
      <alignment horizontal="center"/>
      <protection/>
    </xf>
    <xf numFmtId="3" fontId="6" fillId="0" borderId="16" xfId="46" applyFont="1" applyBorder="1" applyAlignment="1">
      <alignment horizontal="center"/>
      <protection/>
    </xf>
    <xf numFmtId="3" fontId="6" fillId="0" borderId="16" xfId="46" applyFont="1" applyFill="1" applyBorder="1" applyAlignment="1">
      <alignment horizontal="center"/>
      <protection/>
    </xf>
    <xf numFmtId="3" fontId="5" fillId="0" borderId="31" xfId="46" applyFont="1" applyBorder="1" applyAlignment="1">
      <alignment horizontal="left"/>
      <protection/>
    </xf>
    <xf numFmtId="3" fontId="5" fillId="0" borderId="12" xfId="46" applyFont="1" applyBorder="1" applyAlignment="1">
      <alignment horizontal="left"/>
      <protection/>
    </xf>
    <xf numFmtId="3" fontId="5" fillId="0" borderId="16" xfId="46" applyFont="1" applyBorder="1" applyAlignment="1">
      <alignment horizontal="center"/>
      <protection/>
    </xf>
    <xf numFmtId="3" fontId="5" fillId="0" borderId="13" xfId="46" applyFont="1" applyBorder="1" applyAlignment="1">
      <alignment horizontal="left"/>
      <protection/>
    </xf>
    <xf numFmtId="3" fontId="5" fillId="0" borderId="15" xfId="46" applyFont="1" applyBorder="1" applyAlignment="1">
      <alignment horizontal="left"/>
      <protection/>
    </xf>
    <xf numFmtId="4" fontId="7" fillId="0" borderId="35" xfId="46" applyNumberFormat="1" applyFont="1" applyBorder="1" applyAlignment="1">
      <alignment horizontal="left"/>
      <protection/>
    </xf>
    <xf numFmtId="4" fontId="7" fillId="0" borderId="21" xfId="46" applyNumberFormat="1" applyFont="1" applyBorder="1" applyAlignment="1">
      <alignment horizontal="left"/>
      <protection/>
    </xf>
    <xf numFmtId="3" fontId="7" fillId="0" borderId="36" xfId="46" applyFont="1" applyBorder="1" applyAlignment="1">
      <alignment horizontal="left"/>
      <protection/>
    </xf>
    <xf numFmtId="3" fontId="7" fillId="0" borderId="24" xfId="46" applyFont="1" applyBorder="1" applyAlignment="1">
      <alignment horizontal="left"/>
      <protection/>
    </xf>
    <xf numFmtId="3" fontId="7" fillId="0" borderId="31" xfId="46" applyFont="1" applyBorder="1" applyAlignment="1">
      <alignment horizontal="left"/>
      <protection/>
    </xf>
    <xf numFmtId="3" fontId="7" fillId="0" borderId="12" xfId="46" applyFont="1" applyBorder="1" applyAlignment="1">
      <alignment horizontal="left"/>
      <protection/>
    </xf>
    <xf numFmtId="3" fontId="11" fillId="0" borderId="0" xfId="46" applyFont="1" applyBorder="1" applyAlignment="1">
      <alignment horizontal="center"/>
      <protection/>
    </xf>
    <xf numFmtId="4" fontId="5" fillId="33" borderId="13" xfId="46" applyNumberFormat="1" applyFont="1" applyFill="1" applyBorder="1" applyAlignment="1">
      <alignment horizontal="center"/>
      <protection/>
    </xf>
    <xf numFmtId="4" fontId="5" fillId="33" borderId="15" xfId="46" applyNumberFormat="1" applyFont="1" applyFill="1" applyBorder="1" applyAlignment="1">
      <alignment horizontal="center"/>
      <protection/>
    </xf>
    <xf numFmtId="49" fontId="5" fillId="33" borderId="29" xfId="46" applyNumberFormat="1" applyFont="1" applyFill="1" applyBorder="1" applyAlignment="1">
      <alignment horizontal="center"/>
      <protection/>
    </xf>
    <xf numFmtId="49" fontId="5" fillId="33" borderId="30" xfId="46" applyNumberFormat="1" applyFont="1" applyFill="1" applyBorder="1" applyAlignment="1">
      <alignment horizontal="center"/>
      <protection/>
    </xf>
    <xf numFmtId="3" fontId="5" fillId="34" borderId="28" xfId="46" applyFont="1" applyFill="1" applyBorder="1" applyAlignment="1">
      <alignment horizontal="left"/>
      <protection/>
    </xf>
    <xf numFmtId="3" fontId="5" fillId="34" borderId="30" xfId="46" applyFont="1" applyFill="1" applyBorder="1" applyAlignment="1">
      <alignment horizontal="left"/>
      <protection/>
    </xf>
    <xf numFmtId="3" fontId="5" fillId="0" borderId="13" xfId="46" applyFont="1" applyBorder="1" applyAlignment="1">
      <alignment horizontal="left"/>
      <protection/>
    </xf>
    <xf numFmtId="3" fontId="5" fillId="0" borderId="15" xfId="46" applyFont="1" applyBorder="1" applyAlignment="1">
      <alignment horizontal="left"/>
      <protection/>
    </xf>
    <xf numFmtId="3" fontId="5" fillId="0" borderId="16" xfId="46" applyFont="1" applyBorder="1" applyAlignment="1">
      <alignment horizontal="left"/>
      <protection/>
    </xf>
    <xf numFmtId="3" fontId="5" fillId="34" borderId="13" xfId="46" applyFont="1" applyFill="1" applyBorder="1" applyAlignment="1">
      <alignment horizontal="left"/>
      <protection/>
    </xf>
    <xf numFmtId="3" fontId="5" fillId="34" borderId="15" xfId="46" applyFont="1" applyFill="1" applyBorder="1" applyAlignment="1">
      <alignment horizontal="left"/>
      <protection/>
    </xf>
    <xf numFmtId="3" fontId="5" fillId="0" borderId="10" xfId="46" applyFont="1" applyBorder="1" applyAlignment="1">
      <alignment horizontal="left"/>
      <protection/>
    </xf>
    <xf numFmtId="3" fontId="5" fillId="0" borderId="16" xfId="46" applyFont="1" applyBorder="1" applyAlignment="1">
      <alignment horizontal="center"/>
      <protection/>
    </xf>
    <xf numFmtId="3" fontId="5" fillId="0" borderId="16" xfId="46" applyFont="1" applyFill="1" applyBorder="1" applyAlignment="1">
      <alignment horizontal="center"/>
      <protection/>
    </xf>
    <xf numFmtId="4" fontId="6" fillId="0" borderId="25" xfId="46" applyNumberFormat="1" applyFont="1" applyFill="1" applyBorder="1" applyAlignment="1">
      <alignment horizontal="right"/>
      <protection/>
    </xf>
    <xf numFmtId="4" fontId="6" fillId="0" borderId="27" xfId="46" applyNumberFormat="1" applyFont="1" applyFill="1" applyBorder="1" applyAlignment="1">
      <alignment horizontal="right"/>
      <protection/>
    </xf>
    <xf numFmtId="4" fontId="6" fillId="0" borderId="28" xfId="46" applyNumberFormat="1" applyFont="1" applyFill="1" applyBorder="1" applyAlignment="1">
      <alignment horizontal="right"/>
      <protection/>
    </xf>
    <xf numFmtId="4" fontId="6" fillId="0" borderId="30" xfId="46" applyNumberFormat="1" applyFont="1" applyFill="1" applyBorder="1" applyAlignment="1">
      <alignment horizontal="right"/>
      <protection/>
    </xf>
    <xf numFmtId="3" fontId="9" fillId="0" borderId="16" xfId="46" applyFont="1" applyBorder="1" applyAlignment="1">
      <alignment horizontal="center"/>
      <protection/>
    </xf>
    <xf numFmtId="3" fontId="9" fillId="0" borderId="16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Š Raisov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108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1980300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4">
        <v>770000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300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1210000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1980300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601602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740000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309000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2000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1000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199000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/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/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10000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1000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16698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100000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/>
      <c r="H40" s="39"/>
      <c r="I40" s="40"/>
      <c r="J40" s="41"/>
      <c r="K40" s="42"/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51" t="s">
        <v>40</v>
      </c>
      <c r="B56" s="151"/>
      <c r="C56" s="151"/>
      <c r="D56" s="151"/>
      <c r="E56" s="151"/>
      <c r="F56" s="151"/>
      <c r="G56" s="151"/>
      <c r="H56" s="152" t="s">
        <v>37</v>
      </c>
      <c r="I56" s="152"/>
      <c r="J56" s="152" t="s">
        <v>41</v>
      </c>
      <c r="K56" s="152"/>
    </row>
    <row r="57" spans="1:11" ht="8.25">
      <c r="A57" s="52" t="s">
        <v>189</v>
      </c>
      <c r="B57" s="53"/>
      <c r="C57" s="53"/>
      <c r="D57" s="54"/>
      <c r="E57" s="55"/>
      <c r="F57" s="56"/>
      <c r="G57" s="56"/>
      <c r="H57" s="39"/>
      <c r="I57" s="40">
        <v>30</v>
      </c>
      <c r="J57" s="57"/>
      <c r="K57" s="40">
        <v>30</v>
      </c>
    </row>
    <row r="58" spans="1:11" ht="8.25">
      <c r="A58" s="38" t="s">
        <v>73</v>
      </c>
      <c r="H58" s="43"/>
      <c r="I58" s="42">
        <v>24</v>
      </c>
      <c r="J58" s="41"/>
      <c r="K58" s="42">
        <v>24</v>
      </c>
    </row>
    <row r="59" spans="1:11" ht="8.25">
      <c r="A59" s="38" t="s">
        <v>190</v>
      </c>
      <c r="H59" s="43"/>
      <c r="I59" s="42">
        <v>55</v>
      </c>
      <c r="J59" s="41"/>
      <c r="K59" s="42">
        <v>55</v>
      </c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B21:C21"/>
    <mergeCell ref="B9:C9"/>
    <mergeCell ref="B10:C10"/>
    <mergeCell ref="B11:C11"/>
    <mergeCell ref="B12:C12"/>
    <mergeCell ref="B19:C19"/>
    <mergeCell ref="B17:C17"/>
    <mergeCell ref="B33:C33"/>
    <mergeCell ref="A1:K1"/>
    <mergeCell ref="E3:F3"/>
    <mergeCell ref="G4:K4"/>
    <mergeCell ref="B5:C5"/>
    <mergeCell ref="B6:C6"/>
    <mergeCell ref="B7:C7"/>
    <mergeCell ref="B15:C15"/>
    <mergeCell ref="B18:C18"/>
    <mergeCell ref="B20:C20"/>
    <mergeCell ref="J39:K39"/>
    <mergeCell ref="A56:G56"/>
    <mergeCell ref="H56:I56"/>
    <mergeCell ref="J56:K56"/>
    <mergeCell ref="B14:C14"/>
    <mergeCell ref="A39:G39"/>
    <mergeCell ref="H39:I39"/>
    <mergeCell ref="B26:C26"/>
    <mergeCell ref="B34:C34"/>
    <mergeCell ref="B35:C35"/>
  </mergeCells>
  <printOptions horizontalCentered="1"/>
  <pageMargins left="0.7874015748031497" right="0.7874015748031497" top="0.984251968503937" bottom="0.984251968503937" header="0.31496062992125984" footer="0.5118110236220472"/>
  <pageSetup firstPageNumber="56" useFirstPageNumber="1" horizontalDpi="600" verticalDpi="6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1471000</v>
      </c>
      <c r="F5" s="122">
        <f>SUM(F6:F8)</f>
        <v>120300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59500</v>
      </c>
      <c r="F6" s="124">
        <v>120300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500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1411000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1471000</v>
      </c>
      <c r="F10" s="122">
        <f>SUM(F11:F30)</f>
        <v>110314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195500</v>
      </c>
      <c r="F11" s="131">
        <v>3098</v>
      </c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532784</v>
      </c>
      <c r="F12" s="131">
        <v>107216</v>
      </c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254293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5000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2000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280000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85922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>
        <v>12198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31500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803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/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71000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9986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 t="s">
        <v>49</v>
      </c>
      <c r="H40" s="39"/>
      <c r="I40" s="40">
        <v>153.7</v>
      </c>
      <c r="J40" s="41"/>
      <c r="K40" s="42">
        <v>190</v>
      </c>
    </row>
    <row r="41" spans="1:11" ht="8.25">
      <c r="A41" s="38" t="s">
        <v>195</v>
      </c>
      <c r="H41" s="43"/>
      <c r="I41" s="42">
        <v>69</v>
      </c>
      <c r="J41" s="41"/>
      <c r="K41" s="42">
        <v>150</v>
      </c>
    </row>
    <row r="42" spans="1:11" ht="8.25">
      <c r="A42" s="38" t="s">
        <v>157</v>
      </c>
      <c r="H42" s="43"/>
      <c r="I42" s="42">
        <v>34.02</v>
      </c>
      <c r="J42" s="41"/>
      <c r="K42" s="42">
        <v>100</v>
      </c>
    </row>
    <row r="43" spans="1:11" ht="8.25">
      <c r="A43" s="38" t="s">
        <v>227</v>
      </c>
      <c r="H43" s="43"/>
      <c r="I43" s="42">
        <v>1950</v>
      </c>
      <c r="J43" s="41"/>
      <c r="K43" s="42">
        <v>2500</v>
      </c>
    </row>
    <row r="44" spans="1:11" ht="8.25">
      <c r="A44" s="38" t="s">
        <v>228</v>
      </c>
      <c r="H44" s="43"/>
      <c r="I44" s="42">
        <v>108364</v>
      </c>
      <c r="J44" s="41"/>
      <c r="K44" s="42">
        <v>117800</v>
      </c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51" t="s">
        <v>40</v>
      </c>
      <c r="B56" s="151"/>
      <c r="C56" s="151"/>
      <c r="D56" s="151"/>
      <c r="E56" s="151"/>
      <c r="F56" s="151"/>
      <c r="G56" s="151"/>
      <c r="H56" s="152" t="s">
        <v>37</v>
      </c>
      <c r="I56" s="152"/>
      <c r="J56" s="152" t="s">
        <v>41</v>
      </c>
      <c r="K56" s="152"/>
    </row>
    <row r="57" spans="1:11" ht="8.2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B21:C21"/>
    <mergeCell ref="B34:C34"/>
    <mergeCell ref="B35:C35"/>
    <mergeCell ref="B26:C26"/>
    <mergeCell ref="B33:C33"/>
    <mergeCell ref="B9:C9"/>
    <mergeCell ref="B10:C10"/>
    <mergeCell ref="B15:C15"/>
    <mergeCell ref="B18:C18"/>
    <mergeCell ref="B19:C19"/>
    <mergeCell ref="B17:C17"/>
    <mergeCell ref="A1:K1"/>
    <mergeCell ref="E3:F3"/>
    <mergeCell ref="G4:K4"/>
    <mergeCell ref="B5:C5"/>
    <mergeCell ref="B6:C6"/>
    <mergeCell ref="B7:C7"/>
    <mergeCell ref="A56:G56"/>
    <mergeCell ref="H56:I56"/>
    <mergeCell ref="J56:K56"/>
    <mergeCell ref="B11:C11"/>
    <mergeCell ref="B12:C12"/>
    <mergeCell ref="B14:C14"/>
    <mergeCell ref="A39:G39"/>
    <mergeCell ref="H39:I39"/>
    <mergeCell ref="J39:K39"/>
    <mergeCell ref="B20:C20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63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102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9203000</v>
      </c>
      <c r="F5" s="122">
        <f>SUM(F6:F8)</f>
        <v>731000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4484000</v>
      </c>
      <c r="F6" s="124">
        <v>731000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10000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4709000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9203000</v>
      </c>
      <c r="F10" s="122">
        <f>SUM(F11:F30)</f>
        <v>636000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4482280</v>
      </c>
      <c r="F11" s="131">
        <v>34000</v>
      </c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2660000</v>
      </c>
      <c r="F12" s="131">
        <v>485000</v>
      </c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630000</v>
      </c>
      <c r="F14" s="131">
        <v>40000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25000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5000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590000</v>
      </c>
      <c r="F17" s="131">
        <v>35000</v>
      </c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225894</v>
      </c>
      <c r="F18" s="138">
        <v>42000</v>
      </c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>
        <v>36600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6000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1226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>
        <v>25000</v>
      </c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256000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260000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95000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 t="s">
        <v>65</v>
      </c>
      <c r="H40" s="39"/>
      <c r="I40" s="40">
        <v>456.89</v>
      </c>
      <c r="J40" s="41"/>
      <c r="K40" s="42">
        <v>500</v>
      </c>
    </row>
    <row r="41" spans="1:11" ht="8.25">
      <c r="A41" s="38" t="s">
        <v>162</v>
      </c>
      <c r="H41" s="43"/>
      <c r="I41" s="42"/>
      <c r="J41" s="41"/>
      <c r="K41" s="42">
        <v>4530</v>
      </c>
    </row>
    <row r="42" spans="1:11" ht="8.25">
      <c r="A42" s="38" t="s">
        <v>196</v>
      </c>
      <c r="H42" s="43"/>
      <c r="I42" s="42">
        <v>1612</v>
      </c>
      <c r="J42" s="41"/>
      <c r="K42" s="42">
        <v>3274</v>
      </c>
    </row>
    <row r="43" spans="1:11" ht="8.25">
      <c r="A43" s="38" t="s">
        <v>163</v>
      </c>
      <c r="H43" s="43"/>
      <c r="I43" s="42">
        <v>342</v>
      </c>
      <c r="J43" s="41"/>
      <c r="K43" s="42">
        <v>583</v>
      </c>
    </row>
    <row r="44" spans="1:11" ht="8.25">
      <c r="A44" s="38" t="s">
        <v>197</v>
      </c>
      <c r="H44" s="43"/>
      <c r="I44" s="42">
        <v>400</v>
      </c>
      <c r="J44" s="41"/>
      <c r="K44" s="42">
        <v>9500</v>
      </c>
    </row>
    <row r="45" spans="1:11" ht="8.25">
      <c r="A45" s="38" t="s">
        <v>198</v>
      </c>
      <c r="H45" s="43"/>
      <c r="I45" s="42">
        <v>29.31</v>
      </c>
      <c r="J45" s="41"/>
      <c r="K45" s="42">
        <v>300</v>
      </c>
    </row>
    <row r="46" spans="1:11" ht="8.25">
      <c r="A46" s="38" t="s">
        <v>164</v>
      </c>
      <c r="H46" s="43"/>
      <c r="I46" s="42">
        <v>23.45</v>
      </c>
      <c r="J46" s="41"/>
      <c r="K46" s="42">
        <v>250</v>
      </c>
    </row>
    <row r="47" spans="1:11" ht="8.25">
      <c r="A47" s="38" t="s">
        <v>165</v>
      </c>
      <c r="H47" s="43"/>
      <c r="I47" s="42"/>
      <c r="J47" s="41"/>
      <c r="K47" s="42">
        <v>800</v>
      </c>
    </row>
    <row r="48" spans="1:11" ht="8.25">
      <c r="A48" s="38" t="s">
        <v>166</v>
      </c>
      <c r="H48" s="43"/>
      <c r="I48" s="42"/>
      <c r="J48" s="41"/>
      <c r="K48" s="42">
        <v>400</v>
      </c>
    </row>
    <row r="49" spans="1:11" ht="8.25">
      <c r="A49" s="38"/>
      <c r="H49" s="43"/>
      <c r="I49" s="42"/>
      <c r="J49" s="41"/>
      <c r="K49" s="42"/>
    </row>
    <row r="50" spans="1:11" ht="8.25">
      <c r="A50" s="44"/>
      <c r="B50" s="45"/>
      <c r="C50" s="45"/>
      <c r="D50" s="46"/>
      <c r="E50" s="47"/>
      <c r="F50" s="48"/>
      <c r="G50" s="48"/>
      <c r="H50" s="49"/>
      <c r="I50" s="50"/>
      <c r="J50" s="51"/>
      <c r="K50" s="50"/>
    </row>
    <row r="52" spans="1:5" s="37" customFormat="1" ht="9.75">
      <c r="A52" s="34" t="s">
        <v>46</v>
      </c>
      <c r="B52" s="34"/>
      <c r="C52" s="34"/>
      <c r="D52" s="35"/>
      <c r="E52" s="36"/>
    </row>
    <row r="54" spans="1:11" ht="8.25">
      <c r="A54" s="151" t="s">
        <v>40</v>
      </c>
      <c r="B54" s="151"/>
      <c r="C54" s="151"/>
      <c r="D54" s="151"/>
      <c r="E54" s="151"/>
      <c r="F54" s="151"/>
      <c r="G54" s="151"/>
      <c r="H54" s="152" t="s">
        <v>37</v>
      </c>
      <c r="I54" s="152"/>
      <c r="J54" s="152" t="s">
        <v>41</v>
      </c>
      <c r="K54" s="152"/>
    </row>
    <row r="55" spans="1:11" ht="8.25">
      <c r="A55" s="52" t="s">
        <v>94</v>
      </c>
      <c r="B55" s="53"/>
      <c r="C55" s="53"/>
      <c r="D55" s="54"/>
      <c r="E55" s="55"/>
      <c r="F55" s="56"/>
      <c r="G55" s="56"/>
      <c r="H55" s="39"/>
      <c r="I55" s="42">
        <v>48</v>
      </c>
      <c r="J55" s="57"/>
      <c r="K55" s="40">
        <v>19</v>
      </c>
    </row>
    <row r="56" spans="1:11" ht="8.25">
      <c r="A56" s="38" t="s">
        <v>79</v>
      </c>
      <c r="H56" s="43"/>
      <c r="I56" s="42">
        <v>48</v>
      </c>
      <c r="J56" s="41"/>
      <c r="K56" s="42">
        <v>21</v>
      </c>
    </row>
    <row r="57" spans="1:11" ht="8.25">
      <c r="A57" s="38" t="s">
        <v>229</v>
      </c>
      <c r="H57" s="43"/>
      <c r="I57" s="42">
        <v>48</v>
      </c>
      <c r="J57" s="41"/>
      <c r="K57" s="42">
        <v>26</v>
      </c>
    </row>
    <row r="58" spans="1:11" ht="8.25">
      <c r="A58" s="31" t="s">
        <v>230</v>
      </c>
      <c r="H58" s="43"/>
      <c r="I58" s="42">
        <v>48</v>
      </c>
      <c r="J58" s="41"/>
      <c r="K58" s="42">
        <v>48</v>
      </c>
    </row>
    <row r="59" spans="1:11" ht="8.25">
      <c r="A59" s="38" t="s">
        <v>94</v>
      </c>
      <c r="H59" s="43"/>
      <c r="I59" s="42">
        <v>48</v>
      </c>
      <c r="J59" s="41"/>
      <c r="K59" s="42">
        <v>58</v>
      </c>
    </row>
    <row r="60" spans="1:11" ht="8.25">
      <c r="A60" s="38" t="s">
        <v>79</v>
      </c>
      <c r="H60" s="43"/>
      <c r="I60" s="42">
        <v>48</v>
      </c>
      <c r="J60" s="41"/>
      <c r="K60" s="42">
        <v>58</v>
      </c>
    </row>
    <row r="61" spans="1:11" ht="8.25">
      <c r="A61" s="38" t="s">
        <v>229</v>
      </c>
      <c r="H61" s="43"/>
      <c r="I61" s="42">
        <v>48</v>
      </c>
      <c r="J61" s="41"/>
      <c r="K61" s="42">
        <v>58</v>
      </c>
    </row>
    <row r="62" spans="1:11" ht="8.25">
      <c r="A62" s="38"/>
      <c r="H62" s="43"/>
      <c r="I62" s="42"/>
      <c r="J62" s="41"/>
      <c r="K62" s="42"/>
    </row>
    <row r="63" spans="1:11" ht="8.25">
      <c r="A63" s="44"/>
      <c r="B63" s="45"/>
      <c r="C63" s="45"/>
      <c r="D63" s="46"/>
      <c r="E63" s="47"/>
      <c r="F63" s="48"/>
      <c r="G63" s="48"/>
      <c r="H63" s="49"/>
      <c r="I63" s="50"/>
      <c r="J63" s="51"/>
      <c r="K63" s="50"/>
    </row>
  </sheetData>
  <sheetProtection/>
  <mergeCells count="27"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  <mergeCell ref="A54:G54"/>
    <mergeCell ref="H54:I54"/>
    <mergeCell ref="J54:K54"/>
    <mergeCell ref="B11:C11"/>
    <mergeCell ref="B12:C12"/>
    <mergeCell ref="B14:C14"/>
    <mergeCell ref="B15:C15"/>
    <mergeCell ref="B18:C18"/>
    <mergeCell ref="A39:G39"/>
    <mergeCell ref="H39:I39"/>
    <mergeCell ref="B34:C34"/>
    <mergeCell ref="B35:C35"/>
    <mergeCell ref="B26:C26"/>
    <mergeCell ref="B33:C33"/>
    <mergeCell ref="B17:C17"/>
    <mergeCell ref="B20:C20"/>
    <mergeCell ref="B21:C2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68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48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12351000</v>
      </c>
      <c r="F5" s="122">
        <f>SUM(F6:F8)</f>
        <v>3250000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6411000</v>
      </c>
      <c r="F6" s="124">
        <v>3250000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8000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5932000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12351000</v>
      </c>
      <c r="F10" s="122">
        <f>SUM(F11:F30)</f>
        <v>3130000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5318000</v>
      </c>
      <c r="F11" s="131">
        <v>1607000</v>
      </c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3830000</v>
      </c>
      <c r="F12" s="131">
        <v>485000</v>
      </c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534000</v>
      </c>
      <c r="F14" s="131">
        <v>53000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10000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1000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765000</v>
      </c>
      <c r="F17" s="131">
        <v>66000</v>
      </c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1095000</v>
      </c>
      <c r="F18" s="138">
        <v>640000</v>
      </c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>
        <v>350000</v>
      </c>
      <c r="F19" s="133">
        <v>215000</v>
      </c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33000</v>
      </c>
      <c r="F20" s="133">
        <v>8000</v>
      </c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>
        <v>3000</v>
      </c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111000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292000</v>
      </c>
      <c r="F26" s="133">
        <v>53000</v>
      </c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12000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120000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 t="s">
        <v>54</v>
      </c>
      <c r="H40" s="43"/>
      <c r="I40" s="42">
        <v>485</v>
      </c>
      <c r="J40" s="41"/>
      <c r="K40" s="42">
        <v>490</v>
      </c>
    </row>
    <row r="41" spans="1:11" ht="8.25">
      <c r="A41" s="38" t="s">
        <v>50</v>
      </c>
      <c r="H41" s="43"/>
      <c r="I41" s="42">
        <v>292</v>
      </c>
      <c r="J41" s="41"/>
      <c r="K41" s="42">
        <v>320</v>
      </c>
    </row>
    <row r="42" spans="1:11" ht="8.25">
      <c r="A42" s="38" t="s">
        <v>51</v>
      </c>
      <c r="H42" s="43"/>
      <c r="I42" s="42">
        <v>202</v>
      </c>
      <c r="J42" s="41"/>
      <c r="K42" s="42">
        <v>220</v>
      </c>
    </row>
    <row r="43" spans="1:11" ht="8.25">
      <c r="A43" s="38" t="s">
        <v>75</v>
      </c>
      <c r="H43" s="43"/>
      <c r="I43" s="42">
        <v>180</v>
      </c>
      <c r="J43" s="41"/>
      <c r="K43" s="42">
        <v>220</v>
      </c>
    </row>
    <row r="44" spans="1:11" ht="8.25">
      <c r="A44" s="38" t="s">
        <v>231</v>
      </c>
      <c r="H44" s="43"/>
      <c r="I44" s="42">
        <v>142</v>
      </c>
      <c r="J44" s="41"/>
      <c r="K44" s="42">
        <v>150</v>
      </c>
    </row>
    <row r="45" spans="1:11" ht="8.25">
      <c r="A45" s="38" t="s">
        <v>232</v>
      </c>
      <c r="H45" s="43"/>
      <c r="I45" s="42"/>
      <c r="J45" s="41"/>
      <c r="K45" s="42">
        <v>1015</v>
      </c>
    </row>
    <row r="46" spans="1:11" ht="8.25">
      <c r="A46" s="38" t="s">
        <v>233</v>
      </c>
      <c r="H46" s="43"/>
      <c r="I46" s="42"/>
      <c r="J46" s="41"/>
      <c r="K46" s="42">
        <v>615</v>
      </c>
    </row>
    <row r="47" spans="1:11" ht="8.25">
      <c r="A47" s="38"/>
      <c r="H47" s="43"/>
      <c r="I47" s="42"/>
      <c r="J47" s="41"/>
      <c r="K47" s="42"/>
    </row>
    <row r="48" spans="1:11" ht="8.25">
      <c r="A48" s="44"/>
      <c r="B48" s="45"/>
      <c r="C48" s="45"/>
      <c r="D48" s="46"/>
      <c r="E48" s="47"/>
      <c r="F48" s="48"/>
      <c r="G48" s="48"/>
      <c r="H48" s="49"/>
      <c r="I48" s="50"/>
      <c r="J48" s="51"/>
      <c r="K48" s="50"/>
    </row>
    <row r="50" spans="1:5" s="37" customFormat="1" ht="9.75">
      <c r="A50" s="34" t="s">
        <v>46</v>
      </c>
      <c r="B50" s="34"/>
      <c r="C50" s="34"/>
      <c r="D50" s="35"/>
      <c r="E50" s="36"/>
    </row>
    <row r="51" spans="1:5" s="37" customFormat="1" ht="9.75">
      <c r="A51" s="34"/>
      <c r="B51" s="34"/>
      <c r="C51" s="34"/>
      <c r="D51" s="35"/>
      <c r="E51" s="36"/>
    </row>
    <row r="52" spans="1:11" ht="8.25">
      <c r="A52" s="151" t="s">
        <v>40</v>
      </c>
      <c r="B52" s="151"/>
      <c r="C52" s="151"/>
      <c r="D52" s="151"/>
      <c r="E52" s="151"/>
      <c r="F52" s="151"/>
      <c r="G52" s="151"/>
      <c r="H52" s="152" t="s">
        <v>37</v>
      </c>
      <c r="I52" s="152"/>
      <c r="J52" s="152" t="s">
        <v>41</v>
      </c>
      <c r="K52" s="152"/>
    </row>
    <row r="53" spans="1:11" s="71" customFormat="1" ht="8.25">
      <c r="A53" s="67" t="s">
        <v>113</v>
      </c>
      <c r="B53" s="68"/>
      <c r="C53" s="68"/>
      <c r="D53" s="68"/>
      <c r="E53" s="68"/>
      <c r="F53" s="68"/>
      <c r="G53" s="68"/>
      <c r="H53" s="69"/>
      <c r="I53" s="60">
        <v>45.9</v>
      </c>
      <c r="J53" s="70"/>
      <c r="K53" s="60">
        <v>25</v>
      </c>
    </row>
    <row r="54" spans="1:11" s="71" customFormat="1" ht="8.25">
      <c r="A54" s="72" t="s">
        <v>121</v>
      </c>
      <c r="B54" s="73"/>
      <c r="C54" s="73"/>
      <c r="D54" s="73"/>
      <c r="E54" s="73"/>
      <c r="F54" s="73"/>
      <c r="G54" s="73"/>
      <c r="H54" s="74"/>
      <c r="I54" s="62">
        <v>53.9</v>
      </c>
      <c r="J54" s="61"/>
      <c r="K54" s="62">
        <v>33</v>
      </c>
    </row>
    <row r="55" spans="1:11" s="71" customFormat="1" ht="8.25">
      <c r="A55" s="72" t="s">
        <v>130</v>
      </c>
      <c r="B55" s="73"/>
      <c r="C55" s="73"/>
      <c r="D55" s="73"/>
      <c r="E55" s="73"/>
      <c r="F55" s="73"/>
      <c r="G55" s="73"/>
      <c r="H55" s="74"/>
      <c r="I55" s="62">
        <v>60.4</v>
      </c>
      <c r="J55" s="61"/>
      <c r="K55" s="62">
        <v>39.5</v>
      </c>
    </row>
    <row r="56" spans="1:11" s="71" customFormat="1" ht="8.25">
      <c r="A56" s="72" t="s">
        <v>159</v>
      </c>
      <c r="B56" s="73"/>
      <c r="C56" s="73"/>
      <c r="D56" s="73"/>
      <c r="E56" s="73"/>
      <c r="F56" s="73"/>
      <c r="G56" s="73"/>
      <c r="H56" s="74"/>
      <c r="I56" s="62">
        <v>61.9</v>
      </c>
      <c r="J56" s="61"/>
      <c r="K56" s="62">
        <v>61.9</v>
      </c>
    </row>
    <row r="57" spans="1:11" ht="8.25">
      <c r="A57" s="38" t="s">
        <v>112</v>
      </c>
      <c r="H57" s="43"/>
      <c r="I57" s="42">
        <v>42.9</v>
      </c>
      <c r="J57" s="41"/>
      <c r="K57" s="42">
        <v>22</v>
      </c>
    </row>
    <row r="58" spans="1:11" ht="8.25">
      <c r="A58" s="38" t="s">
        <v>158</v>
      </c>
      <c r="H58" s="43"/>
      <c r="I58" s="42">
        <v>45.9</v>
      </c>
      <c r="J58" s="41"/>
      <c r="K58" s="42">
        <v>25</v>
      </c>
    </row>
    <row r="59" spans="1:11" ht="8.25">
      <c r="A59" s="38" t="s">
        <v>131</v>
      </c>
      <c r="H59" s="43"/>
      <c r="I59" s="42">
        <v>43.9</v>
      </c>
      <c r="J59" s="41"/>
      <c r="K59" s="42">
        <v>23</v>
      </c>
    </row>
    <row r="60" spans="1:11" ht="7.5" customHeight="1">
      <c r="A60" s="38" t="s">
        <v>132</v>
      </c>
      <c r="H60" s="43"/>
      <c r="I60" s="42">
        <v>46.9</v>
      </c>
      <c r="J60" s="41"/>
      <c r="K60" s="42">
        <v>26</v>
      </c>
    </row>
    <row r="61" spans="1:11" ht="7.5" customHeight="1">
      <c r="A61" s="38" t="s">
        <v>133</v>
      </c>
      <c r="H61" s="43"/>
      <c r="I61" s="42">
        <v>49.9</v>
      </c>
      <c r="J61" s="41"/>
      <c r="K61" s="42">
        <v>29</v>
      </c>
    </row>
    <row r="62" spans="1:11" ht="7.5" customHeight="1">
      <c r="A62" s="38" t="s">
        <v>114</v>
      </c>
      <c r="H62" s="43"/>
      <c r="I62" s="42">
        <v>47.69</v>
      </c>
      <c r="J62" s="41"/>
      <c r="K62" s="42">
        <v>27.5</v>
      </c>
    </row>
    <row r="63" spans="1:11" ht="7.5" customHeight="1">
      <c r="A63" s="38" t="s">
        <v>234</v>
      </c>
      <c r="H63" s="43"/>
      <c r="I63" s="42">
        <v>47.69</v>
      </c>
      <c r="J63" s="41"/>
      <c r="K63" s="42">
        <v>57.7</v>
      </c>
    </row>
    <row r="64" spans="1:11" ht="8.25">
      <c r="A64" s="38" t="s">
        <v>235</v>
      </c>
      <c r="H64" s="43"/>
      <c r="I64" s="42"/>
      <c r="J64" s="41"/>
      <c r="K64" s="42">
        <v>56</v>
      </c>
    </row>
    <row r="65" spans="1:11" ht="8.25">
      <c r="A65" s="38" t="s">
        <v>236</v>
      </c>
      <c r="H65" s="43"/>
      <c r="I65" s="42"/>
      <c r="J65" s="41"/>
      <c r="K65" s="42">
        <v>57.2</v>
      </c>
    </row>
    <row r="66" spans="1:11" ht="8.25">
      <c r="A66" s="38" t="s">
        <v>237</v>
      </c>
      <c r="H66" s="43"/>
      <c r="I66" s="42"/>
      <c r="J66" s="41"/>
      <c r="K66" s="42">
        <v>58.92</v>
      </c>
    </row>
    <row r="67" spans="1:11" ht="8.25">
      <c r="A67" s="38" t="s">
        <v>238</v>
      </c>
      <c r="H67" s="43"/>
      <c r="I67" s="42"/>
      <c r="J67" s="41"/>
      <c r="K67" s="42">
        <v>58.9</v>
      </c>
    </row>
    <row r="68" spans="1:11" ht="8.25">
      <c r="A68" s="44" t="s">
        <v>239</v>
      </c>
      <c r="B68" s="45"/>
      <c r="C68" s="45"/>
      <c r="D68" s="46"/>
      <c r="E68" s="47"/>
      <c r="F68" s="48"/>
      <c r="G68" s="48"/>
      <c r="H68" s="49"/>
      <c r="I68" s="50"/>
      <c r="J68" s="51"/>
      <c r="K68" s="50">
        <v>50</v>
      </c>
    </row>
  </sheetData>
  <sheetProtection/>
  <mergeCells count="27">
    <mergeCell ref="B21:C21"/>
    <mergeCell ref="B34:C34"/>
    <mergeCell ref="B35:C35"/>
    <mergeCell ref="B26:C26"/>
    <mergeCell ref="B33:C33"/>
    <mergeCell ref="B9:C9"/>
    <mergeCell ref="B10:C10"/>
    <mergeCell ref="B15:C15"/>
    <mergeCell ref="B18:C18"/>
    <mergeCell ref="B19:C19"/>
    <mergeCell ref="B17:C17"/>
    <mergeCell ref="A1:K1"/>
    <mergeCell ref="E3:F3"/>
    <mergeCell ref="G4:K4"/>
    <mergeCell ref="B5:C5"/>
    <mergeCell ref="B6:C6"/>
    <mergeCell ref="B7:C7"/>
    <mergeCell ref="A52:G52"/>
    <mergeCell ref="H52:I52"/>
    <mergeCell ref="J52:K52"/>
    <mergeCell ref="B11:C11"/>
    <mergeCell ref="B12:C12"/>
    <mergeCell ref="B14:C14"/>
    <mergeCell ref="A39:G39"/>
    <mergeCell ref="H39:I39"/>
    <mergeCell ref="J39:K39"/>
    <mergeCell ref="B20:C20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103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6750000</v>
      </c>
      <c r="F5" s="122">
        <f>SUM(F6:F8)</f>
        <v>604300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3360000</v>
      </c>
      <c r="F6" s="124">
        <v>604300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5000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3385000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6750000</v>
      </c>
      <c r="F10" s="122">
        <f>SUM(F11:F30)</f>
        <v>477941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3530447</v>
      </c>
      <c r="F11" s="131">
        <v>194100</v>
      </c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2196000</v>
      </c>
      <c r="F12" s="131">
        <v>106642</v>
      </c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430000</v>
      </c>
      <c r="F14" s="131">
        <v>10657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4000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3000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369000</v>
      </c>
      <c r="F17" s="131">
        <v>23089</v>
      </c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90000</v>
      </c>
      <c r="F18" s="138">
        <v>102838</v>
      </c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>
        <v>28257</v>
      </c>
      <c r="F19" s="133">
        <v>35398</v>
      </c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1420</v>
      </c>
      <c r="F20" s="133">
        <v>1028</v>
      </c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3517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94359</v>
      </c>
      <c r="F26" s="133">
        <v>4189</v>
      </c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/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126359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 t="s">
        <v>50</v>
      </c>
      <c r="H40" s="39"/>
      <c r="I40" s="40">
        <v>97</v>
      </c>
      <c r="J40" s="41"/>
      <c r="K40" s="42">
        <v>200</v>
      </c>
    </row>
    <row r="41" spans="1:11" ht="8.25">
      <c r="A41" s="38" t="s">
        <v>51</v>
      </c>
      <c r="H41" s="43"/>
      <c r="I41" s="42">
        <v>70</v>
      </c>
      <c r="J41" s="41"/>
      <c r="K41" s="42">
        <v>130</v>
      </c>
    </row>
    <row r="42" spans="1:11" ht="8.25">
      <c r="A42" s="38" t="s">
        <v>185</v>
      </c>
      <c r="H42" s="43"/>
      <c r="I42" s="42">
        <v>2670</v>
      </c>
      <c r="J42" s="41"/>
      <c r="K42" s="42">
        <v>4400</v>
      </c>
    </row>
    <row r="43" spans="1:11" ht="8.25">
      <c r="A43" s="38" t="s">
        <v>240</v>
      </c>
      <c r="H43" s="43"/>
      <c r="I43" s="42">
        <v>26</v>
      </c>
      <c r="J43" s="41"/>
      <c r="K43" s="42">
        <v>100</v>
      </c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9.75">
      <c r="A56" s="177" t="s">
        <v>40</v>
      </c>
      <c r="B56" s="177"/>
      <c r="C56" s="177"/>
      <c r="D56" s="177"/>
      <c r="E56" s="177"/>
      <c r="F56" s="177"/>
      <c r="G56" s="177"/>
      <c r="H56" s="178" t="s">
        <v>37</v>
      </c>
      <c r="I56" s="178"/>
      <c r="J56" s="178" t="s">
        <v>41</v>
      </c>
      <c r="K56" s="178"/>
    </row>
    <row r="57" spans="1:11" ht="8.25">
      <c r="A57" s="38" t="s">
        <v>94</v>
      </c>
      <c r="H57" s="43"/>
      <c r="I57" s="42">
        <v>40</v>
      </c>
      <c r="J57" s="41"/>
      <c r="K57" s="42">
        <v>21</v>
      </c>
    </row>
    <row r="58" spans="1:11" ht="8.25">
      <c r="A58" s="38" t="s">
        <v>79</v>
      </c>
      <c r="H58" s="43"/>
      <c r="I58" s="42">
        <v>43</v>
      </c>
      <c r="J58" s="41"/>
      <c r="K58" s="42">
        <v>24</v>
      </c>
    </row>
    <row r="59" spans="1:11" ht="8.25">
      <c r="A59" s="38" t="s">
        <v>167</v>
      </c>
      <c r="H59" s="43"/>
      <c r="I59" s="42">
        <v>46</v>
      </c>
      <c r="J59" s="41"/>
      <c r="K59" s="42">
        <v>27</v>
      </c>
    </row>
    <row r="60" spans="1:11" ht="8.25">
      <c r="A60" s="38" t="s">
        <v>76</v>
      </c>
      <c r="H60" s="43"/>
      <c r="I60" s="42">
        <v>46</v>
      </c>
      <c r="J60" s="41"/>
      <c r="K60" s="42">
        <v>27</v>
      </c>
    </row>
    <row r="61" spans="1:11" ht="8.25">
      <c r="A61" s="38" t="s">
        <v>241</v>
      </c>
      <c r="H61" s="43"/>
      <c r="I61" s="42">
        <v>45.86</v>
      </c>
      <c r="J61" s="41"/>
      <c r="K61" s="42">
        <v>55</v>
      </c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B34:C34"/>
    <mergeCell ref="B35:C35"/>
    <mergeCell ref="B26:C26"/>
    <mergeCell ref="B33:C33"/>
    <mergeCell ref="B17:C17"/>
    <mergeCell ref="B20:C20"/>
    <mergeCell ref="B21:C2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75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104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8966490</v>
      </c>
      <c r="F5" s="122">
        <f>SUM(F6:F8)</f>
        <v>1620000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3100000</v>
      </c>
      <c r="F6" s="124">
        <v>1620000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5000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5861490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8966490</v>
      </c>
      <c r="F10" s="122">
        <f>SUM(F11:F30)</f>
        <v>1458000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1023390</v>
      </c>
      <c r="F11" s="131">
        <v>28800</v>
      </c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2385000</v>
      </c>
      <c r="F12" s="131">
        <v>1015000</v>
      </c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455000</v>
      </c>
      <c r="F14" s="131">
        <v>25000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25000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2000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2460600</v>
      </c>
      <c r="F17" s="131">
        <v>30500</v>
      </c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1950000</v>
      </c>
      <c r="F18" s="138">
        <v>250000</v>
      </c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>
        <v>426300</v>
      </c>
      <c r="F19" s="133">
        <v>87500</v>
      </c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110000</v>
      </c>
      <c r="F20" s="133">
        <v>2500</v>
      </c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>
        <v>5000</v>
      </c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16100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48100</v>
      </c>
      <c r="F26" s="133">
        <v>18700</v>
      </c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60000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162000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 t="s">
        <v>95</v>
      </c>
      <c r="H40" s="39"/>
      <c r="I40" s="40"/>
      <c r="J40" s="41"/>
      <c r="K40" s="42">
        <v>800</v>
      </c>
    </row>
    <row r="41" spans="1:11" ht="8.25">
      <c r="A41" s="38" t="s">
        <v>96</v>
      </c>
      <c r="H41" s="43"/>
      <c r="I41" s="42"/>
      <c r="J41" s="41"/>
      <c r="K41" s="42">
        <v>1000</v>
      </c>
    </row>
    <row r="42" spans="1:11" ht="8.25">
      <c r="A42" s="38" t="s">
        <v>168</v>
      </c>
      <c r="H42" s="43"/>
      <c r="I42" s="42"/>
      <c r="J42" s="41"/>
      <c r="K42" s="42">
        <v>250</v>
      </c>
    </row>
    <row r="43" spans="1:11" ht="8.25">
      <c r="A43" s="38" t="s">
        <v>169</v>
      </c>
      <c r="H43" s="43"/>
      <c r="I43" s="42"/>
      <c r="J43" s="41"/>
      <c r="K43" s="42">
        <v>300</v>
      </c>
    </row>
    <row r="44" spans="1:11" ht="8.25">
      <c r="A44" s="38" t="s">
        <v>170</v>
      </c>
      <c r="H44" s="43"/>
      <c r="I44" s="42"/>
      <c r="J44" s="41"/>
      <c r="K44" s="42">
        <v>500</v>
      </c>
    </row>
    <row r="45" spans="1:11" ht="8.25">
      <c r="A45" s="38" t="s">
        <v>171</v>
      </c>
      <c r="H45" s="43"/>
      <c r="I45" s="42"/>
      <c r="J45" s="41"/>
      <c r="K45" s="42">
        <v>600</v>
      </c>
    </row>
    <row r="46" spans="1:11" ht="8.25">
      <c r="A46" s="38" t="s">
        <v>202</v>
      </c>
      <c r="H46" s="43"/>
      <c r="I46" s="42"/>
      <c r="J46" s="41"/>
      <c r="K46" s="42">
        <v>70</v>
      </c>
    </row>
    <row r="47" spans="1:11" ht="8.25">
      <c r="A47" s="38" t="s">
        <v>117</v>
      </c>
      <c r="H47" s="43"/>
      <c r="I47" s="42"/>
      <c r="J47" s="41"/>
      <c r="K47" s="42">
        <v>250</v>
      </c>
    </row>
    <row r="48" spans="1:11" ht="8.25">
      <c r="A48" s="38" t="s">
        <v>199</v>
      </c>
      <c r="H48" s="43"/>
      <c r="I48" s="42"/>
      <c r="J48" s="41"/>
      <c r="K48" s="42">
        <v>60</v>
      </c>
    </row>
    <row r="49" spans="1:11" ht="8.25">
      <c r="A49" s="38" t="s">
        <v>127</v>
      </c>
      <c r="H49" s="43"/>
      <c r="I49" s="42"/>
      <c r="J49" s="41"/>
      <c r="K49" s="42">
        <v>60</v>
      </c>
    </row>
    <row r="50" spans="1:11" ht="8.25">
      <c r="A50" s="38" t="s">
        <v>186</v>
      </c>
      <c r="H50" s="43"/>
      <c r="I50" s="42"/>
      <c r="J50" s="41"/>
      <c r="K50" s="42">
        <v>600</v>
      </c>
    </row>
    <row r="51" spans="1:11" ht="8.25">
      <c r="A51" s="38" t="s">
        <v>187</v>
      </c>
      <c r="H51" s="43"/>
      <c r="I51" s="42"/>
      <c r="J51" s="41"/>
      <c r="K51" s="62" t="s">
        <v>200</v>
      </c>
    </row>
    <row r="52" spans="1:11" ht="8.25">
      <c r="A52" s="38" t="s">
        <v>137</v>
      </c>
      <c r="H52" s="43"/>
      <c r="I52" s="42"/>
      <c r="J52" s="41"/>
      <c r="K52" s="62">
        <v>600</v>
      </c>
    </row>
    <row r="53" spans="1:11" ht="8.25">
      <c r="A53" s="38" t="s">
        <v>134</v>
      </c>
      <c r="H53" s="43"/>
      <c r="I53" s="42"/>
      <c r="J53" s="41"/>
      <c r="K53" s="62" t="s">
        <v>201</v>
      </c>
    </row>
    <row r="54" spans="1:11" ht="8.25">
      <c r="A54" s="38" t="s">
        <v>115</v>
      </c>
      <c r="H54" s="43"/>
      <c r="I54" s="42"/>
      <c r="J54" s="41"/>
      <c r="K54" s="42">
        <v>140</v>
      </c>
    </row>
    <row r="55" spans="1:11" ht="8.25">
      <c r="A55" s="38" t="s">
        <v>116</v>
      </c>
      <c r="H55" s="43"/>
      <c r="I55" s="42"/>
      <c r="J55" s="41"/>
      <c r="K55" s="42">
        <v>160</v>
      </c>
    </row>
    <row r="56" spans="1:11" ht="8.25">
      <c r="A56" s="38" t="s">
        <v>242</v>
      </c>
      <c r="H56" s="43"/>
      <c r="I56" s="42"/>
      <c r="J56" s="41"/>
      <c r="K56" s="42">
        <v>130</v>
      </c>
    </row>
    <row r="57" spans="1:11" ht="8.25">
      <c r="A57" s="38" t="s">
        <v>243</v>
      </c>
      <c r="H57" s="43"/>
      <c r="I57" s="42"/>
      <c r="J57" s="41"/>
      <c r="K57" s="42">
        <v>150</v>
      </c>
    </row>
    <row r="58" spans="1:11" ht="8.25">
      <c r="A58" s="38" t="s">
        <v>244</v>
      </c>
      <c r="H58" s="43"/>
      <c r="I58" s="42"/>
      <c r="J58" s="41"/>
      <c r="K58" s="42">
        <v>160</v>
      </c>
    </row>
    <row r="59" spans="1:11" ht="8.25">
      <c r="A59" s="38" t="s">
        <v>245</v>
      </c>
      <c r="H59" s="43"/>
      <c r="I59" s="42"/>
      <c r="J59" s="41"/>
      <c r="K59" s="42">
        <v>100</v>
      </c>
    </row>
    <row r="60" spans="1:11" ht="8.25" customHeight="1">
      <c r="A60" s="38" t="s">
        <v>203</v>
      </c>
      <c r="H60" s="43"/>
      <c r="I60" s="42"/>
      <c r="J60" s="179" t="s">
        <v>204</v>
      </c>
      <c r="K60" s="180"/>
    </row>
    <row r="61" spans="1:11" ht="8.25">
      <c r="A61" s="38" t="s">
        <v>205</v>
      </c>
      <c r="H61" s="43"/>
      <c r="I61" s="42"/>
      <c r="J61" s="179" t="s">
        <v>207</v>
      </c>
      <c r="K61" s="180"/>
    </row>
    <row r="62" spans="1:11" ht="8.25">
      <c r="A62" s="44" t="s">
        <v>206</v>
      </c>
      <c r="B62" s="45"/>
      <c r="C62" s="45"/>
      <c r="D62" s="46"/>
      <c r="E62" s="47"/>
      <c r="F62" s="48"/>
      <c r="G62" s="48"/>
      <c r="H62" s="49"/>
      <c r="I62" s="50"/>
      <c r="J62" s="181" t="s">
        <v>208</v>
      </c>
      <c r="K62" s="182"/>
    </row>
    <row r="64" spans="1:5" s="37" customFormat="1" ht="9.75">
      <c r="A64" s="34" t="s">
        <v>46</v>
      </c>
      <c r="B64" s="34"/>
      <c r="C64" s="34"/>
      <c r="D64" s="35"/>
      <c r="E64" s="36"/>
    </row>
    <row r="66" spans="1:11" ht="8.25">
      <c r="A66" s="151" t="s">
        <v>40</v>
      </c>
      <c r="B66" s="151"/>
      <c r="C66" s="151"/>
      <c r="D66" s="151"/>
      <c r="E66" s="151"/>
      <c r="F66" s="151"/>
      <c r="G66" s="151"/>
      <c r="H66" s="152" t="s">
        <v>37</v>
      </c>
      <c r="I66" s="152"/>
      <c r="J66" s="152" t="s">
        <v>41</v>
      </c>
      <c r="K66" s="152"/>
    </row>
    <row r="67" spans="1:11" ht="8.25">
      <c r="A67" s="52"/>
      <c r="B67" s="53"/>
      <c r="C67" s="53"/>
      <c r="D67" s="54"/>
      <c r="E67" s="55"/>
      <c r="F67" s="56"/>
      <c r="G67" s="56"/>
      <c r="H67" s="39"/>
      <c r="I67" s="40"/>
      <c r="J67" s="57"/>
      <c r="K67" s="40"/>
    </row>
    <row r="68" spans="1:11" ht="8.25">
      <c r="A68" s="38"/>
      <c r="H68" s="43"/>
      <c r="I68" s="42"/>
      <c r="J68" s="41"/>
      <c r="K68" s="42"/>
    </row>
    <row r="69" spans="1:11" ht="8.25">
      <c r="A69" s="38"/>
      <c r="H69" s="43"/>
      <c r="I69" s="42"/>
      <c r="J69" s="41"/>
      <c r="K69" s="42"/>
    </row>
    <row r="70" spans="1:11" ht="8.25">
      <c r="A70" s="38"/>
      <c r="H70" s="43"/>
      <c r="I70" s="42"/>
      <c r="J70" s="41"/>
      <c r="K70" s="42"/>
    </row>
    <row r="71" spans="1:11" ht="8.25">
      <c r="A71" s="38"/>
      <c r="H71" s="43"/>
      <c r="I71" s="42"/>
      <c r="J71" s="41"/>
      <c r="K71" s="42"/>
    </row>
    <row r="72" spans="1:11" ht="8.25">
      <c r="A72" s="38"/>
      <c r="H72" s="43"/>
      <c r="I72" s="42"/>
      <c r="J72" s="41"/>
      <c r="K72" s="42"/>
    </row>
    <row r="73" spans="1:11" ht="8.25">
      <c r="A73" s="38"/>
      <c r="H73" s="43"/>
      <c r="I73" s="42"/>
      <c r="J73" s="41"/>
      <c r="K73" s="42"/>
    </row>
    <row r="74" spans="1:11" ht="8.25">
      <c r="A74" s="38"/>
      <c r="H74" s="43"/>
      <c r="I74" s="42"/>
      <c r="J74" s="41"/>
      <c r="K74" s="42"/>
    </row>
    <row r="75" spans="1:11" ht="8.25">
      <c r="A75" s="44"/>
      <c r="B75" s="45"/>
      <c r="C75" s="45"/>
      <c r="D75" s="46"/>
      <c r="E75" s="47"/>
      <c r="F75" s="48"/>
      <c r="G75" s="48"/>
      <c r="H75" s="49"/>
      <c r="I75" s="50"/>
      <c r="J75" s="51"/>
      <c r="K75" s="50"/>
    </row>
  </sheetData>
  <sheetProtection/>
  <mergeCells count="30">
    <mergeCell ref="J60:K60"/>
    <mergeCell ref="J61:K61"/>
    <mergeCell ref="J62:K62"/>
    <mergeCell ref="B21:C21"/>
    <mergeCell ref="B34:C34"/>
    <mergeCell ref="B35:C35"/>
    <mergeCell ref="B26:C26"/>
    <mergeCell ref="B33:C33"/>
    <mergeCell ref="B9:C9"/>
    <mergeCell ref="B10:C10"/>
    <mergeCell ref="B15:C15"/>
    <mergeCell ref="B18:C18"/>
    <mergeCell ref="B19:C19"/>
    <mergeCell ref="B17:C17"/>
    <mergeCell ref="A1:K1"/>
    <mergeCell ref="E3:F3"/>
    <mergeCell ref="G4:K4"/>
    <mergeCell ref="B5:C5"/>
    <mergeCell ref="B6:C6"/>
    <mergeCell ref="B7:C7"/>
    <mergeCell ref="A66:G66"/>
    <mergeCell ref="H66:I66"/>
    <mergeCell ref="J66:K66"/>
    <mergeCell ref="B11:C11"/>
    <mergeCell ref="B12:C12"/>
    <mergeCell ref="B14:C14"/>
    <mergeCell ref="A39:G39"/>
    <mergeCell ref="H39:I39"/>
    <mergeCell ref="J39:K39"/>
    <mergeCell ref="B20:C20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105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4813930</v>
      </c>
      <c r="F5" s="122">
        <f>SUM(F6:F8)</f>
        <v>63797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3550000</v>
      </c>
      <c r="F6" s="124">
        <v>63797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15000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1248930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4813930</v>
      </c>
      <c r="F10" s="122">
        <f>SUM(F11:F30)</f>
        <v>55440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1009000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1263400</v>
      </c>
      <c r="F12" s="131">
        <v>4600</v>
      </c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410000</v>
      </c>
      <c r="F14" s="131">
        <v>50000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30000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25484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823760</v>
      </c>
      <c r="F17" s="131">
        <v>840</v>
      </c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/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/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20000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195000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309286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728000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8357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 t="s">
        <v>246</v>
      </c>
      <c r="H40" s="39"/>
      <c r="I40" s="40"/>
      <c r="J40" s="41"/>
      <c r="K40" s="42">
        <v>2400</v>
      </c>
    </row>
    <row r="41" spans="1:11" ht="8.25">
      <c r="A41" s="38" t="s">
        <v>247</v>
      </c>
      <c r="H41" s="43"/>
      <c r="I41" s="42"/>
      <c r="J41" s="41"/>
      <c r="K41" s="42">
        <v>4700</v>
      </c>
    </row>
    <row r="42" spans="1:11" ht="8.25">
      <c r="A42" s="38" t="s">
        <v>248</v>
      </c>
      <c r="H42" s="43"/>
      <c r="I42" s="42"/>
      <c r="J42" s="41"/>
      <c r="K42" s="42">
        <v>4157</v>
      </c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51" t="s">
        <v>40</v>
      </c>
      <c r="B56" s="151"/>
      <c r="C56" s="151"/>
      <c r="D56" s="151"/>
      <c r="E56" s="151"/>
      <c r="F56" s="151"/>
      <c r="G56" s="151"/>
      <c r="H56" s="152" t="s">
        <v>37</v>
      </c>
      <c r="I56" s="152"/>
      <c r="J56" s="152" t="s">
        <v>41</v>
      </c>
      <c r="K56" s="152"/>
    </row>
    <row r="57" spans="1:11" ht="8.2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B34:C34"/>
    <mergeCell ref="B35:C35"/>
    <mergeCell ref="B26:C26"/>
    <mergeCell ref="B33:C33"/>
    <mergeCell ref="B17:C17"/>
    <mergeCell ref="B20:C20"/>
    <mergeCell ref="B21:C2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63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7" width="6.75390625" style="8" customWidth="1"/>
    <col min="8" max="8" width="10.625" style="8" customWidth="1"/>
    <col min="9" max="9" width="4.875" style="8" customWidth="1"/>
    <col min="10" max="10" width="2.875" style="8" customWidth="1"/>
    <col min="11" max="16384" width="6.75390625" style="8" customWidth="1"/>
  </cols>
  <sheetData>
    <row r="1" spans="1:11" s="66" customFormat="1" ht="15.75">
      <c r="A1" s="164" t="s">
        <v>106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10708200</v>
      </c>
      <c r="F5" s="122">
        <f>SUM(F6:F8)</f>
        <v>600000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5400000</v>
      </c>
      <c r="F6" s="124">
        <v>600000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10000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5298200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10708200</v>
      </c>
      <c r="F10" s="122">
        <f>SUM(F11:F30)</f>
        <v>500000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325000</v>
      </c>
      <c r="F11" s="131">
        <v>25000</v>
      </c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1080000</v>
      </c>
      <c r="F12" s="131">
        <v>100000</v>
      </c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20000</v>
      </c>
      <c r="F14" s="131">
        <v>35000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10000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10000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5123000</v>
      </c>
      <c r="F17" s="131">
        <v>68000</v>
      </c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2779600</v>
      </c>
      <c r="F18" s="138">
        <v>200000</v>
      </c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>
        <v>943600</v>
      </c>
      <c r="F19" s="133">
        <v>70000</v>
      </c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86000</v>
      </c>
      <c r="F20" s="133">
        <v>2000</v>
      </c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>
        <v>2000</v>
      </c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5000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324000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/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100000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>
        <v>23280</v>
      </c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>
        <v>8.5</v>
      </c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>
        <v>10</v>
      </c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s="64" customFormat="1" ht="7.5">
      <c r="A39" s="183" t="s">
        <v>39</v>
      </c>
      <c r="B39" s="183"/>
      <c r="C39" s="183"/>
      <c r="D39" s="183"/>
      <c r="E39" s="183"/>
      <c r="F39" s="183"/>
      <c r="G39" s="183"/>
      <c r="H39" s="184" t="s">
        <v>37</v>
      </c>
      <c r="I39" s="184"/>
      <c r="J39" s="184" t="s">
        <v>38</v>
      </c>
      <c r="K39" s="184"/>
    </row>
    <row r="40" spans="1:11" ht="8.25">
      <c r="A40" s="38" t="s">
        <v>249</v>
      </c>
      <c r="B40" s="58"/>
      <c r="C40" s="58"/>
      <c r="D40" s="58"/>
      <c r="E40" s="58"/>
      <c r="F40" s="58"/>
      <c r="G40" s="58"/>
      <c r="H40" s="59"/>
      <c r="I40" s="60">
        <v>2569</v>
      </c>
      <c r="J40" s="61"/>
      <c r="K40" s="62">
        <v>2569</v>
      </c>
    </row>
    <row r="41" spans="1:11" ht="8.25">
      <c r="A41" s="38" t="s">
        <v>55</v>
      </c>
      <c r="H41" s="43"/>
      <c r="I41" s="62">
        <v>2569</v>
      </c>
      <c r="J41" s="41"/>
      <c r="K41" s="42">
        <v>3000</v>
      </c>
    </row>
    <row r="42" spans="1:11" ht="8.25">
      <c r="A42" s="38" t="s">
        <v>56</v>
      </c>
      <c r="H42" s="43"/>
      <c r="I42" s="62">
        <v>2569</v>
      </c>
      <c r="J42" s="41"/>
      <c r="K42" s="42">
        <v>5000</v>
      </c>
    </row>
    <row r="43" spans="1:11" ht="8.25">
      <c r="A43" s="38" t="s">
        <v>250</v>
      </c>
      <c r="B43" s="58"/>
      <c r="C43" s="58"/>
      <c r="D43" s="58"/>
      <c r="E43" s="58"/>
      <c r="F43" s="58"/>
      <c r="G43" s="58"/>
      <c r="H43" s="65"/>
      <c r="I43" s="62">
        <v>21</v>
      </c>
      <c r="J43" s="61"/>
      <c r="K43" s="62">
        <v>21</v>
      </c>
    </row>
    <row r="44" spans="1:11" ht="8.25">
      <c r="A44" s="38" t="s">
        <v>97</v>
      </c>
      <c r="H44" s="43"/>
      <c r="I44" s="62">
        <v>21</v>
      </c>
      <c r="J44" s="41"/>
      <c r="K44" s="42">
        <v>40</v>
      </c>
    </row>
    <row r="45" spans="1:11" ht="8.25">
      <c r="A45" s="38" t="s">
        <v>98</v>
      </c>
      <c r="H45" s="43"/>
      <c r="I45" s="62">
        <v>21</v>
      </c>
      <c r="J45" s="41"/>
      <c r="K45" s="42">
        <v>80</v>
      </c>
    </row>
    <row r="46" spans="1:11" ht="8.25">
      <c r="A46" s="38" t="s">
        <v>251</v>
      </c>
      <c r="H46" s="43"/>
      <c r="I46" s="42">
        <v>97</v>
      </c>
      <c r="J46" s="41"/>
      <c r="K46" s="42">
        <v>97</v>
      </c>
    </row>
    <row r="47" spans="1:11" ht="8.25">
      <c r="A47" s="38" t="s">
        <v>68</v>
      </c>
      <c r="H47" s="43"/>
      <c r="I47" s="42">
        <v>97</v>
      </c>
      <c r="J47" s="41"/>
      <c r="K47" s="42">
        <v>150</v>
      </c>
    </row>
    <row r="48" spans="1:11" ht="8.25">
      <c r="A48" s="38" t="s">
        <v>69</v>
      </c>
      <c r="H48" s="43"/>
      <c r="I48" s="42">
        <v>97</v>
      </c>
      <c r="J48" s="41"/>
      <c r="K48" s="42">
        <v>300</v>
      </c>
    </row>
    <row r="49" spans="1:11" ht="8.25">
      <c r="A49" s="38" t="s">
        <v>252</v>
      </c>
      <c r="H49" s="43"/>
      <c r="I49" s="42">
        <v>214</v>
      </c>
      <c r="J49" s="41"/>
      <c r="K49" s="42">
        <v>214</v>
      </c>
    </row>
    <row r="50" spans="1:11" ht="8.25">
      <c r="A50" s="38" t="s">
        <v>70</v>
      </c>
      <c r="H50" s="43"/>
      <c r="I50" s="42">
        <v>214</v>
      </c>
      <c r="J50" s="41"/>
      <c r="K50" s="42">
        <v>400</v>
      </c>
    </row>
    <row r="51" spans="1:11" ht="8.25">
      <c r="A51" s="38" t="s">
        <v>71</v>
      </c>
      <c r="H51" s="43"/>
      <c r="I51" s="42">
        <v>214</v>
      </c>
      <c r="J51" s="41"/>
      <c r="K51" s="42">
        <v>800</v>
      </c>
    </row>
    <row r="52" spans="1:11" ht="8.25">
      <c r="A52" s="38" t="s">
        <v>253</v>
      </c>
      <c r="H52" s="43"/>
      <c r="I52" s="42">
        <v>249</v>
      </c>
      <c r="J52" s="41"/>
      <c r="K52" s="42">
        <v>249</v>
      </c>
    </row>
    <row r="53" spans="1:11" ht="8.25">
      <c r="A53" s="38" t="s">
        <v>57</v>
      </c>
      <c r="H53" s="43"/>
      <c r="I53" s="42">
        <v>249</v>
      </c>
      <c r="J53" s="41"/>
      <c r="K53" s="42">
        <v>350</v>
      </c>
    </row>
    <row r="54" spans="1:11" ht="8.25">
      <c r="A54" s="38" t="s">
        <v>58</v>
      </c>
      <c r="H54" s="43"/>
      <c r="I54" s="42">
        <v>249</v>
      </c>
      <c r="J54" s="41"/>
      <c r="K54" s="42">
        <v>700</v>
      </c>
    </row>
    <row r="55" spans="1:11" ht="8.25">
      <c r="A55" s="38" t="s">
        <v>254</v>
      </c>
      <c r="H55" s="43"/>
      <c r="I55" s="42">
        <v>97</v>
      </c>
      <c r="J55" s="41"/>
      <c r="K55" s="42">
        <v>97</v>
      </c>
    </row>
    <row r="56" spans="1:11" ht="8.25">
      <c r="A56" s="38" t="s">
        <v>59</v>
      </c>
      <c r="H56" s="43"/>
      <c r="I56" s="42">
        <v>97</v>
      </c>
      <c r="J56" s="41"/>
      <c r="K56" s="42">
        <v>250</v>
      </c>
    </row>
    <row r="57" spans="1:11" ht="8.25">
      <c r="A57" s="38" t="s">
        <v>60</v>
      </c>
      <c r="H57" s="43"/>
      <c r="I57" s="42">
        <v>97</v>
      </c>
      <c r="J57" s="41"/>
      <c r="K57" s="42">
        <v>500</v>
      </c>
    </row>
    <row r="58" spans="1:11" ht="8.25">
      <c r="A58" s="38" t="s">
        <v>255</v>
      </c>
      <c r="H58" s="43"/>
      <c r="I58" s="42">
        <v>67</v>
      </c>
      <c r="J58" s="41"/>
      <c r="K58" s="42">
        <v>67</v>
      </c>
    </row>
    <row r="59" spans="1:11" ht="8.25">
      <c r="A59" s="38" t="s">
        <v>61</v>
      </c>
      <c r="H59" s="43"/>
      <c r="I59" s="42">
        <v>67</v>
      </c>
      <c r="J59" s="41"/>
      <c r="K59" s="42">
        <v>200</v>
      </c>
    </row>
    <row r="60" spans="1:11" ht="8.25">
      <c r="A60" s="38" t="s">
        <v>62</v>
      </c>
      <c r="H60" s="43"/>
      <c r="I60" s="42">
        <v>67</v>
      </c>
      <c r="J60" s="41"/>
      <c r="K60" s="42">
        <v>400</v>
      </c>
    </row>
    <row r="61" spans="1:11" ht="8.25">
      <c r="A61" s="38" t="s">
        <v>256</v>
      </c>
      <c r="H61" s="43"/>
      <c r="I61" s="42">
        <v>43</v>
      </c>
      <c r="J61" s="41"/>
      <c r="K61" s="42">
        <v>43</v>
      </c>
    </row>
    <row r="62" spans="1:11" ht="8.25">
      <c r="A62" s="38" t="s">
        <v>63</v>
      </c>
      <c r="H62" s="43"/>
      <c r="I62" s="42">
        <v>43</v>
      </c>
      <c r="J62" s="41"/>
      <c r="K62" s="42">
        <v>150</v>
      </c>
    </row>
    <row r="63" spans="1:11" ht="8.25">
      <c r="A63" s="44" t="s">
        <v>64</v>
      </c>
      <c r="B63" s="45"/>
      <c r="C63" s="45"/>
      <c r="D63" s="46"/>
      <c r="E63" s="47"/>
      <c r="F63" s="48"/>
      <c r="G63" s="48"/>
      <c r="H63" s="49"/>
      <c r="I63" s="50">
        <v>43</v>
      </c>
      <c r="J63" s="51"/>
      <c r="K63" s="50">
        <v>300</v>
      </c>
    </row>
  </sheetData>
  <sheetProtection/>
  <mergeCells count="24">
    <mergeCell ref="B19:C19"/>
    <mergeCell ref="B34:C34"/>
    <mergeCell ref="B9:C9"/>
    <mergeCell ref="B10:C10"/>
    <mergeCell ref="B15:C15"/>
    <mergeCell ref="B11:C11"/>
    <mergeCell ref="B12:C12"/>
    <mergeCell ref="B14:C14"/>
    <mergeCell ref="A39:G39"/>
    <mergeCell ref="H39:I39"/>
    <mergeCell ref="J39:K39"/>
    <mergeCell ref="B17:C17"/>
    <mergeCell ref="B20:C20"/>
    <mergeCell ref="B21:C21"/>
    <mergeCell ref="B18:C18"/>
    <mergeCell ref="B35:C35"/>
    <mergeCell ref="B26:C26"/>
    <mergeCell ref="B33:C33"/>
    <mergeCell ref="A1:K1"/>
    <mergeCell ref="E3:F3"/>
    <mergeCell ref="G4:K4"/>
    <mergeCell ref="B5:C5"/>
    <mergeCell ref="B6:C6"/>
    <mergeCell ref="B7:C7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8" width="6.75390625" style="8" customWidth="1"/>
    <col min="9" max="9" width="7.25390625" style="8" bestFit="1" customWidth="1"/>
    <col min="10" max="16384" width="6.75390625" style="8" customWidth="1"/>
  </cols>
  <sheetData>
    <row r="1" spans="1:11" s="66" customFormat="1" ht="15.75">
      <c r="A1" s="164" t="s">
        <v>99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8271000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591500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500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7679000</v>
      </c>
      <c r="F8" s="126"/>
      <c r="G8" s="142" t="s">
        <v>188</v>
      </c>
      <c r="H8" s="143"/>
      <c r="I8" s="144">
        <v>7670000</v>
      </c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8271000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1112000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560000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136000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20000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3000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613000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4197000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>
        <v>1426000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142000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>
        <v>50</v>
      </c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950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37000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20000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>
        <v>4000</v>
      </c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>
        <v>18991</v>
      </c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>
        <v>18</v>
      </c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>
        <v>22</v>
      </c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/>
      <c r="H40" s="39"/>
      <c r="I40" s="40"/>
      <c r="J40" s="41"/>
      <c r="K40" s="42"/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51" t="s">
        <v>40</v>
      </c>
      <c r="B56" s="151"/>
      <c r="C56" s="151"/>
      <c r="D56" s="151"/>
      <c r="E56" s="151"/>
      <c r="F56" s="151"/>
      <c r="G56" s="151"/>
      <c r="H56" s="152" t="s">
        <v>37</v>
      </c>
      <c r="I56" s="152"/>
      <c r="J56" s="152" t="s">
        <v>41</v>
      </c>
      <c r="K56" s="152"/>
    </row>
    <row r="57" spans="1:11" ht="8.2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B21:C21"/>
    <mergeCell ref="B34:C34"/>
    <mergeCell ref="B35:C35"/>
    <mergeCell ref="B26:C26"/>
    <mergeCell ref="B33:C33"/>
    <mergeCell ref="B9:C9"/>
    <mergeCell ref="B10:C10"/>
    <mergeCell ref="B15:C15"/>
    <mergeCell ref="B18:C18"/>
    <mergeCell ref="B19:C19"/>
    <mergeCell ref="B17:C17"/>
    <mergeCell ref="A1:K1"/>
    <mergeCell ref="E3:F3"/>
    <mergeCell ref="G4:K4"/>
    <mergeCell ref="B5:C5"/>
    <mergeCell ref="B6:C6"/>
    <mergeCell ref="B7:C7"/>
    <mergeCell ref="A56:G56"/>
    <mergeCell ref="H56:I56"/>
    <mergeCell ref="J56:K56"/>
    <mergeCell ref="B11:C11"/>
    <mergeCell ref="B12:C12"/>
    <mergeCell ref="B14:C14"/>
    <mergeCell ref="A39:G39"/>
    <mergeCell ref="H39:I39"/>
    <mergeCell ref="J39:K39"/>
    <mergeCell ref="B20:C20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107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2527400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469999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1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2057400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2527400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58196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310000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7000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500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700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218874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1394170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>
        <v>479871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38059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30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/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20000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>
        <v>23236</v>
      </c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>
        <v>5</v>
      </c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>
        <v>6</v>
      </c>
      <c r="F35" s="119"/>
      <c r="G35" s="29"/>
      <c r="H35" s="29"/>
      <c r="I35" s="29"/>
      <c r="J35" s="29"/>
      <c r="K35" s="30"/>
    </row>
    <row r="37" spans="1:5" s="37" customFormat="1" ht="9.75">
      <c r="A37" s="34" t="s">
        <v>42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/>
      <c r="H40" s="39"/>
      <c r="I40" s="40"/>
      <c r="J40" s="41"/>
      <c r="K40" s="42"/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51" t="s">
        <v>40</v>
      </c>
      <c r="B56" s="151"/>
      <c r="C56" s="151"/>
      <c r="D56" s="151"/>
      <c r="E56" s="151"/>
      <c r="F56" s="151"/>
      <c r="G56" s="151"/>
      <c r="H56" s="152" t="s">
        <v>37</v>
      </c>
      <c r="I56" s="152"/>
      <c r="J56" s="152" t="s">
        <v>41</v>
      </c>
      <c r="K56" s="152"/>
    </row>
    <row r="57" spans="1:11" ht="8.2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B34:C34"/>
    <mergeCell ref="B35:C35"/>
    <mergeCell ref="B26:C26"/>
    <mergeCell ref="B33:C33"/>
    <mergeCell ref="B17:C17"/>
    <mergeCell ref="B20:C20"/>
    <mergeCell ref="B21:C2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7.375" style="0" customWidth="1"/>
    <col min="2" max="2" width="10.125" style="0" bestFit="1" customWidth="1"/>
  </cols>
  <sheetData>
    <row r="1" spans="1:2" ht="12.75">
      <c r="A1" t="s">
        <v>257</v>
      </c>
      <c r="B1" s="145">
        <f>'MŠ Rumunská'!E8+'MŠ Šárka'!E8+'MŠ Partyzánská'!E8+'MŠ Smetanova'!E8+'MŠ Moravská'!E8+'ZŠ Palackého'!E8+'ZŠ Kollárova'!E8+'ZŠ JŽ Sídl. svobody'!E8+'ZŠ Melantrichova'!E8+'ZŠ Majakovského'!E8+'RG a ZŠ'!E8+'ZŠ Dr. Horáka'!E8+'ZŠ Valenty'!E8+'SportCentrum DDM'!E8+ZUŠ!E8+'MD v PV'!E8+'MK PV'!I8+Jesle!E8</f>
        <v>63688320</v>
      </c>
    </row>
    <row r="8" ht="12.75">
      <c r="C8" s="146"/>
    </row>
  </sheetData>
  <sheetProtection/>
  <printOptions horizontalCentered="1"/>
  <pageMargins left="0.7874015748031497" right="0.7874015748031497" top="0.984251968503937" bottom="0.984251968503937" header="0.31496062992125984" footer="0.5118110236220472"/>
  <pageSetup horizontalDpi="600" verticalDpi="6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109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3033900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1115000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1000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1917900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3033900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755670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1160000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395000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1000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2000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350000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/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/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/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230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49000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321000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/>
      <c r="H40" s="39"/>
      <c r="I40" s="40"/>
      <c r="J40" s="41"/>
      <c r="K40" s="42"/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51" t="s">
        <v>40</v>
      </c>
      <c r="B56" s="151"/>
      <c r="C56" s="151"/>
      <c r="D56" s="151"/>
      <c r="E56" s="151"/>
      <c r="F56" s="151"/>
      <c r="G56" s="151"/>
      <c r="H56" s="152" t="s">
        <v>37</v>
      </c>
      <c r="I56" s="152"/>
      <c r="J56" s="152" t="s">
        <v>41</v>
      </c>
      <c r="K56" s="152"/>
    </row>
    <row r="57" spans="1:11" ht="8.25">
      <c r="A57" s="52" t="s">
        <v>77</v>
      </c>
      <c r="B57" s="53"/>
      <c r="C57" s="53"/>
      <c r="D57" s="54"/>
      <c r="E57" s="55"/>
      <c r="F57" s="56"/>
      <c r="G57" s="56"/>
      <c r="H57" s="39"/>
      <c r="I57" s="40">
        <v>31</v>
      </c>
      <c r="J57" s="57"/>
      <c r="K57" s="40">
        <v>31</v>
      </c>
    </row>
    <row r="58" spans="1:11" ht="8.25">
      <c r="A58" s="38" t="s">
        <v>78</v>
      </c>
      <c r="H58" s="43"/>
      <c r="I58" s="42">
        <v>33</v>
      </c>
      <c r="J58" s="41"/>
      <c r="K58" s="42">
        <v>33</v>
      </c>
    </row>
    <row r="59" spans="1:11" ht="8.25">
      <c r="A59" s="38" t="s">
        <v>73</v>
      </c>
      <c r="H59" s="43"/>
      <c r="I59" s="42">
        <v>30</v>
      </c>
      <c r="J59" s="41"/>
      <c r="K59" s="42">
        <v>30</v>
      </c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B14:C14"/>
    <mergeCell ref="B15:C15"/>
    <mergeCell ref="B18:C18"/>
    <mergeCell ref="B33:C33"/>
    <mergeCell ref="B34:C34"/>
    <mergeCell ref="B20:C20"/>
    <mergeCell ref="B21:C21"/>
    <mergeCell ref="B26:C26"/>
    <mergeCell ref="B19:C19"/>
    <mergeCell ref="B17:C17"/>
    <mergeCell ref="A1:K1"/>
    <mergeCell ref="E3:F3"/>
    <mergeCell ref="G4:K4"/>
    <mergeCell ref="B5:C5"/>
    <mergeCell ref="B11:C11"/>
    <mergeCell ref="B12:C12"/>
    <mergeCell ref="B9:C9"/>
    <mergeCell ref="B10:C10"/>
    <mergeCell ref="B6:C6"/>
    <mergeCell ref="B7:C7"/>
    <mergeCell ref="B35:C35"/>
    <mergeCell ref="A39:G39"/>
    <mergeCell ref="H39:I39"/>
    <mergeCell ref="J39:K39"/>
    <mergeCell ref="A56:G56"/>
    <mergeCell ref="H56:I56"/>
    <mergeCell ref="J56:K56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110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4447200</v>
      </c>
      <c r="F5" s="122">
        <f>SUM(F6:F8)</f>
        <v>83100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1740000</v>
      </c>
      <c r="F6" s="124">
        <v>83100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200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2707000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4447200</v>
      </c>
      <c r="F10" s="122">
        <f>SUM(F11:F30)</f>
        <v>10000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1395000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1700000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440000</v>
      </c>
      <c r="F14" s="131">
        <v>5000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3000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/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490000</v>
      </c>
      <c r="F17" s="131">
        <v>5000</v>
      </c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61500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>
        <v>17500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15000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34878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90322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200000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73100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210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 t="s">
        <v>191</v>
      </c>
      <c r="H40" s="39"/>
      <c r="I40" s="40"/>
      <c r="J40" s="41"/>
      <c r="K40" s="42">
        <v>83100</v>
      </c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51" t="s">
        <v>40</v>
      </c>
      <c r="B56" s="151"/>
      <c r="C56" s="151"/>
      <c r="D56" s="151"/>
      <c r="E56" s="151"/>
      <c r="F56" s="151"/>
      <c r="G56" s="151"/>
      <c r="H56" s="152" t="s">
        <v>37</v>
      </c>
      <c r="I56" s="152"/>
      <c r="J56" s="152" t="s">
        <v>41</v>
      </c>
      <c r="K56" s="152"/>
    </row>
    <row r="57" spans="1:11" ht="8.25">
      <c r="A57" s="52" t="s">
        <v>72</v>
      </c>
      <c r="B57" s="53"/>
      <c r="C57" s="53"/>
      <c r="D57" s="54"/>
      <c r="E57" s="55"/>
      <c r="F57" s="56"/>
      <c r="G57" s="56"/>
      <c r="H57" s="39"/>
      <c r="I57" s="40">
        <v>30</v>
      </c>
      <c r="J57" s="57"/>
      <c r="K57" s="40">
        <v>30</v>
      </c>
    </row>
    <row r="58" spans="1:11" ht="8.25">
      <c r="A58" s="38" t="s">
        <v>73</v>
      </c>
      <c r="H58" s="43"/>
      <c r="I58" s="42">
        <v>24</v>
      </c>
      <c r="J58" s="41"/>
      <c r="K58" s="42">
        <v>24</v>
      </c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B14:C14"/>
    <mergeCell ref="B15:C15"/>
    <mergeCell ref="B18:C18"/>
    <mergeCell ref="B33:C33"/>
    <mergeCell ref="B34:C34"/>
    <mergeCell ref="B20:C20"/>
    <mergeCell ref="B21:C21"/>
    <mergeCell ref="B26:C26"/>
    <mergeCell ref="B19:C19"/>
    <mergeCell ref="B17:C17"/>
    <mergeCell ref="A1:K1"/>
    <mergeCell ref="E3:F3"/>
    <mergeCell ref="G4:K4"/>
    <mergeCell ref="B5:C5"/>
    <mergeCell ref="B11:C11"/>
    <mergeCell ref="B12:C12"/>
    <mergeCell ref="B9:C9"/>
    <mergeCell ref="B10:C10"/>
    <mergeCell ref="B6:C6"/>
    <mergeCell ref="B7:C7"/>
    <mergeCell ref="B35:C35"/>
    <mergeCell ref="A39:G39"/>
    <mergeCell ref="H39:I39"/>
    <mergeCell ref="J39:K39"/>
    <mergeCell ref="A56:G56"/>
    <mergeCell ref="H56:I56"/>
    <mergeCell ref="J56:K56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100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5176200</v>
      </c>
      <c r="F5" s="122">
        <f>SUM(F6:F8)</f>
        <v>40740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2912000</v>
      </c>
      <c r="F6" s="124">
        <v>40740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200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2264000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5176200</v>
      </c>
      <c r="F10" s="122">
        <f>SUM(F11:F30)</f>
        <v>34000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2946423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1207000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278260</v>
      </c>
      <c r="F14" s="131">
        <v>32000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7000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/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271728</v>
      </c>
      <c r="F17" s="131">
        <v>2000</v>
      </c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205000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>
        <v>70520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15000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369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135900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39000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6740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210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 t="s">
        <v>191</v>
      </c>
      <c r="H40" s="39"/>
      <c r="I40" s="40"/>
      <c r="J40" s="41"/>
      <c r="K40" s="42">
        <v>40740</v>
      </c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51" t="s">
        <v>40</v>
      </c>
      <c r="B56" s="151"/>
      <c r="C56" s="151"/>
      <c r="D56" s="151"/>
      <c r="E56" s="151"/>
      <c r="F56" s="151"/>
      <c r="G56" s="151"/>
      <c r="H56" s="152" t="s">
        <v>37</v>
      </c>
      <c r="I56" s="152"/>
      <c r="J56" s="152" t="s">
        <v>41</v>
      </c>
      <c r="K56" s="152"/>
    </row>
    <row r="57" spans="1:11" ht="8.25">
      <c r="A57" s="52" t="s">
        <v>122</v>
      </c>
      <c r="B57" s="53"/>
      <c r="C57" s="53"/>
      <c r="D57" s="54"/>
      <c r="E57" s="55"/>
      <c r="F57" s="56"/>
      <c r="G57" s="56"/>
      <c r="H57" s="39"/>
      <c r="I57" s="40">
        <v>29</v>
      </c>
      <c r="J57" s="57"/>
      <c r="K57" s="40">
        <v>29</v>
      </c>
    </row>
    <row r="58" spans="1:11" ht="8.25">
      <c r="A58" s="38" t="s">
        <v>111</v>
      </c>
      <c r="H58" s="43"/>
      <c r="I58" s="42">
        <v>32</v>
      </c>
      <c r="J58" s="41"/>
      <c r="K58" s="42">
        <v>32</v>
      </c>
    </row>
    <row r="59" spans="1:11" ht="8.25">
      <c r="A59" s="38" t="s">
        <v>73</v>
      </c>
      <c r="H59" s="43"/>
      <c r="I59" s="42">
        <v>30</v>
      </c>
      <c r="J59" s="41"/>
      <c r="K59" s="42">
        <v>30</v>
      </c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B21:C21"/>
    <mergeCell ref="B9:C9"/>
    <mergeCell ref="B10:C10"/>
    <mergeCell ref="B11:C11"/>
    <mergeCell ref="B12:C12"/>
    <mergeCell ref="B19:C19"/>
    <mergeCell ref="B17:C17"/>
    <mergeCell ref="B33:C33"/>
    <mergeCell ref="A1:K1"/>
    <mergeCell ref="E3:F3"/>
    <mergeCell ref="G4:K4"/>
    <mergeCell ref="B5:C5"/>
    <mergeCell ref="B6:C6"/>
    <mergeCell ref="B7:C7"/>
    <mergeCell ref="B15:C15"/>
    <mergeCell ref="B18:C18"/>
    <mergeCell ref="B20:C20"/>
    <mergeCell ref="J39:K39"/>
    <mergeCell ref="A56:G56"/>
    <mergeCell ref="H56:I56"/>
    <mergeCell ref="J56:K56"/>
    <mergeCell ref="B14:C14"/>
    <mergeCell ref="A39:G39"/>
    <mergeCell ref="H39:I39"/>
    <mergeCell ref="B26:C26"/>
    <mergeCell ref="B34:C34"/>
    <mergeCell ref="B35:C35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101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1365300</v>
      </c>
      <c r="F5" s="122">
        <f>SUM(F6:F8)</f>
        <v>25000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331000</v>
      </c>
      <c r="F6" s="124">
        <v>25000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900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1033400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1365300</v>
      </c>
      <c r="F10" s="122">
        <f>SUM(F11:F30)</f>
        <v>10000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144885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663086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280000</v>
      </c>
      <c r="F14" s="131">
        <v>10000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1700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1000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227200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/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/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24000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158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8271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15000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15000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/>
      <c r="H40" s="39"/>
      <c r="I40" s="40"/>
      <c r="J40" s="41"/>
      <c r="K40" s="42"/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51" t="s">
        <v>40</v>
      </c>
      <c r="B56" s="151"/>
      <c r="C56" s="151"/>
      <c r="D56" s="151"/>
      <c r="E56" s="151"/>
      <c r="F56" s="151"/>
      <c r="G56" s="151"/>
      <c r="H56" s="152" t="s">
        <v>37</v>
      </c>
      <c r="I56" s="152"/>
      <c r="J56" s="152" t="s">
        <v>41</v>
      </c>
      <c r="K56" s="152"/>
    </row>
    <row r="57" spans="1:11" ht="8.2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B35:C35"/>
    <mergeCell ref="B26:C26"/>
    <mergeCell ref="B33:C33"/>
    <mergeCell ref="B19:C19"/>
    <mergeCell ref="B17:C17"/>
    <mergeCell ref="B20:C20"/>
    <mergeCell ref="B21:C21"/>
    <mergeCell ref="B18:C18"/>
    <mergeCell ref="B34:C34"/>
    <mergeCell ref="B9:C9"/>
    <mergeCell ref="B10:C10"/>
    <mergeCell ref="B15:C15"/>
    <mergeCell ref="B11:C11"/>
    <mergeCell ref="B12:C12"/>
    <mergeCell ref="B14:C14"/>
    <mergeCell ref="A1:K1"/>
    <mergeCell ref="E3:F3"/>
    <mergeCell ref="G4:K4"/>
    <mergeCell ref="B5:C5"/>
    <mergeCell ref="B6:C6"/>
    <mergeCell ref="B7:C7"/>
    <mergeCell ref="A56:G56"/>
    <mergeCell ref="H56:I56"/>
    <mergeCell ref="J56:K56"/>
    <mergeCell ref="A39:G39"/>
    <mergeCell ref="H39:I39"/>
    <mergeCell ref="J39:K39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61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81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4783000</v>
      </c>
      <c r="F5" s="122">
        <f>SUM(F6:F8)</f>
        <v>400000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410000</v>
      </c>
      <c r="F6" s="124">
        <v>400000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10000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4363000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4783000</v>
      </c>
      <c r="F10" s="122">
        <f>SUM(F11:F30)</f>
        <v>203400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375000</v>
      </c>
      <c r="F11" s="131">
        <v>20000</v>
      </c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3150000</v>
      </c>
      <c r="F12" s="131">
        <v>134000</v>
      </c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530000</v>
      </c>
      <c r="F14" s="131">
        <v>2000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2000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2000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371900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166600</v>
      </c>
      <c r="F18" s="138">
        <v>35000</v>
      </c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/>
      <c r="F19" s="133">
        <v>12050</v>
      </c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20000</v>
      </c>
      <c r="F20" s="133">
        <v>350</v>
      </c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1000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89500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75000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196600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210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 t="s">
        <v>125</v>
      </c>
      <c r="H40" s="39"/>
      <c r="I40" s="40">
        <v>127</v>
      </c>
      <c r="J40" s="41"/>
      <c r="K40" s="42">
        <v>300</v>
      </c>
    </row>
    <row r="41" spans="1:11" ht="8.25">
      <c r="A41" s="38" t="s">
        <v>126</v>
      </c>
      <c r="H41" s="43"/>
      <c r="I41" s="42">
        <v>68</v>
      </c>
      <c r="J41" s="41"/>
      <c r="K41" s="42">
        <v>170</v>
      </c>
    </row>
    <row r="42" spans="1:11" ht="8.25">
      <c r="A42" s="38" t="s">
        <v>128</v>
      </c>
      <c r="H42" s="43"/>
      <c r="I42" s="42">
        <v>24</v>
      </c>
      <c r="J42" s="41"/>
      <c r="K42" s="42">
        <v>95</v>
      </c>
    </row>
    <row r="43" spans="1:11" ht="8.25">
      <c r="A43" s="38" t="s">
        <v>74</v>
      </c>
      <c r="H43" s="43"/>
      <c r="I43" s="42">
        <v>91</v>
      </c>
      <c r="J43" s="41"/>
      <c r="K43" s="42">
        <v>180</v>
      </c>
    </row>
    <row r="44" spans="1:11" ht="8.25">
      <c r="A44" s="38" t="s">
        <v>123</v>
      </c>
      <c r="H44" s="43"/>
      <c r="I44" s="42">
        <v>384</v>
      </c>
      <c r="J44" s="41"/>
      <c r="K44" s="42">
        <v>400</v>
      </c>
    </row>
    <row r="45" spans="1:11" ht="8.25">
      <c r="A45" s="38" t="s">
        <v>124</v>
      </c>
      <c r="H45" s="43"/>
      <c r="I45" s="42">
        <v>68</v>
      </c>
      <c r="J45" s="41"/>
      <c r="K45" s="42">
        <v>250</v>
      </c>
    </row>
    <row r="46" spans="1:11" ht="8.25">
      <c r="A46" s="38" t="s">
        <v>192</v>
      </c>
      <c r="H46" s="43"/>
      <c r="I46" s="42"/>
      <c r="J46" s="41"/>
      <c r="K46" s="42">
        <v>2854</v>
      </c>
    </row>
    <row r="47" spans="1:11" ht="8.25">
      <c r="A47" s="44" t="s">
        <v>193</v>
      </c>
      <c r="B47" s="45"/>
      <c r="C47" s="45"/>
      <c r="D47" s="46"/>
      <c r="E47" s="47"/>
      <c r="F47" s="48"/>
      <c r="G47" s="48"/>
      <c r="H47" s="49"/>
      <c r="I47" s="50"/>
      <c r="J47" s="51"/>
      <c r="K47" s="50">
        <v>2944</v>
      </c>
    </row>
    <row r="49" spans="1:5" s="37" customFormat="1" ht="9.75">
      <c r="A49" s="34" t="s">
        <v>46</v>
      </c>
      <c r="B49" s="34"/>
      <c r="C49" s="34"/>
      <c r="D49" s="35"/>
      <c r="E49" s="36"/>
    </row>
    <row r="51" spans="1:11" ht="8.25">
      <c r="A51" s="151" t="s">
        <v>40</v>
      </c>
      <c r="B51" s="151"/>
      <c r="C51" s="151"/>
      <c r="D51" s="151"/>
      <c r="E51" s="151"/>
      <c r="F51" s="151"/>
      <c r="G51" s="151"/>
      <c r="H51" s="152" t="s">
        <v>37</v>
      </c>
      <c r="I51" s="152"/>
      <c r="J51" s="152" t="s">
        <v>41</v>
      </c>
      <c r="K51" s="152"/>
    </row>
    <row r="52" spans="1:11" ht="8.25">
      <c r="A52" s="52"/>
      <c r="B52" s="53"/>
      <c r="C52" s="53"/>
      <c r="D52" s="54"/>
      <c r="E52" s="55"/>
      <c r="F52" s="56"/>
      <c r="G52" s="56"/>
      <c r="H52" s="39"/>
      <c r="I52" s="40"/>
      <c r="J52" s="57"/>
      <c r="K52" s="40"/>
    </row>
    <row r="53" spans="1:11" ht="8.25">
      <c r="A53" s="38"/>
      <c r="H53" s="43"/>
      <c r="I53" s="42"/>
      <c r="J53" s="41"/>
      <c r="K53" s="42"/>
    </row>
    <row r="54" spans="1:11" ht="8.25">
      <c r="A54" s="38"/>
      <c r="H54" s="43"/>
      <c r="I54" s="42"/>
      <c r="J54" s="41"/>
      <c r="K54" s="42"/>
    </row>
    <row r="55" spans="1:11" ht="8.25">
      <c r="A55" s="38"/>
      <c r="H55" s="43"/>
      <c r="I55" s="42"/>
      <c r="J55" s="41"/>
      <c r="K55" s="42"/>
    </row>
    <row r="56" spans="1:11" ht="8.25">
      <c r="A56" s="38"/>
      <c r="H56" s="43"/>
      <c r="I56" s="42"/>
      <c r="J56" s="41"/>
      <c r="K56" s="42"/>
    </row>
    <row r="57" spans="1:11" ht="8.25">
      <c r="A57" s="38"/>
      <c r="H57" s="43"/>
      <c r="I57" s="42"/>
      <c r="J57" s="41"/>
      <c r="K57" s="42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44"/>
      <c r="B61" s="45"/>
      <c r="C61" s="45"/>
      <c r="D61" s="46"/>
      <c r="E61" s="47"/>
      <c r="F61" s="48"/>
      <c r="G61" s="48"/>
      <c r="H61" s="49"/>
      <c r="I61" s="50"/>
      <c r="J61" s="51"/>
      <c r="K61" s="50"/>
    </row>
  </sheetData>
  <sheetProtection/>
  <mergeCells count="27"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  <mergeCell ref="A51:G51"/>
    <mergeCell ref="H51:I51"/>
    <mergeCell ref="J51:K51"/>
    <mergeCell ref="B11:C11"/>
    <mergeCell ref="B12:C12"/>
    <mergeCell ref="B14:C14"/>
    <mergeCell ref="B15:C15"/>
    <mergeCell ref="B18:C18"/>
    <mergeCell ref="A39:G39"/>
    <mergeCell ref="H39:I39"/>
    <mergeCell ref="B34:C34"/>
    <mergeCell ref="B35:C35"/>
    <mergeCell ref="B26:C26"/>
    <mergeCell ref="B33:C33"/>
    <mergeCell ref="B17:C17"/>
    <mergeCell ref="B20:C20"/>
    <mergeCell ref="B21:C2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62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80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3316000</v>
      </c>
      <c r="F5" s="122">
        <f>SUM(F6:F8)</f>
        <v>60000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255000</v>
      </c>
      <c r="F6" s="124">
        <v>60000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6000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3055000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3316000</v>
      </c>
      <c r="F10" s="122">
        <f>SUM(F11:F30)</f>
        <v>23100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389000</v>
      </c>
      <c r="F11" s="131">
        <v>800</v>
      </c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1760000</v>
      </c>
      <c r="F12" s="131">
        <v>7400</v>
      </c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380000</v>
      </c>
      <c r="F14" s="131">
        <v>10850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5000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5000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306000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345000</v>
      </c>
      <c r="F18" s="138">
        <v>3000</v>
      </c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>
        <v>51000</v>
      </c>
      <c r="F19" s="133">
        <v>1000</v>
      </c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500</v>
      </c>
      <c r="F20" s="133">
        <v>50</v>
      </c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500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14000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60000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36900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 t="s">
        <v>49</v>
      </c>
      <c r="H40" s="39"/>
      <c r="I40" s="40">
        <v>56</v>
      </c>
      <c r="J40" s="41"/>
      <c r="K40" s="42">
        <v>130</v>
      </c>
    </row>
    <row r="41" spans="1:11" ht="8.25">
      <c r="A41" s="38" t="s">
        <v>82</v>
      </c>
      <c r="H41" s="43"/>
      <c r="I41" s="42">
        <v>290</v>
      </c>
      <c r="J41" s="41"/>
      <c r="K41" s="42">
        <v>400</v>
      </c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44"/>
      <c r="B48" s="45"/>
      <c r="C48" s="45"/>
      <c r="D48" s="46"/>
      <c r="E48" s="47"/>
      <c r="F48" s="48"/>
      <c r="G48" s="48"/>
      <c r="H48" s="49"/>
      <c r="I48" s="50"/>
      <c r="J48" s="51"/>
      <c r="K48" s="50"/>
    </row>
    <row r="50" spans="1:5" s="37" customFormat="1" ht="9.75">
      <c r="A50" s="34" t="s">
        <v>46</v>
      </c>
      <c r="B50" s="34"/>
      <c r="C50" s="34"/>
      <c r="D50" s="35"/>
      <c r="E50" s="36"/>
    </row>
    <row r="52" spans="1:11" ht="8.25">
      <c r="A52" s="151" t="s">
        <v>40</v>
      </c>
      <c r="B52" s="151"/>
      <c r="C52" s="151"/>
      <c r="D52" s="151"/>
      <c r="E52" s="151"/>
      <c r="F52" s="151"/>
      <c r="G52" s="151"/>
      <c r="H52" s="152" t="s">
        <v>37</v>
      </c>
      <c r="I52" s="152"/>
      <c r="J52" s="152" t="s">
        <v>41</v>
      </c>
      <c r="K52" s="152"/>
    </row>
    <row r="53" spans="1:11" ht="8.25">
      <c r="A53" s="52"/>
      <c r="B53" s="53"/>
      <c r="C53" s="53"/>
      <c r="D53" s="54"/>
      <c r="E53" s="55"/>
      <c r="F53" s="56"/>
      <c r="G53" s="56"/>
      <c r="H53" s="39"/>
      <c r="I53" s="40"/>
      <c r="J53" s="57"/>
      <c r="K53" s="40"/>
    </row>
    <row r="54" spans="1:11" ht="8.25">
      <c r="A54" s="38"/>
      <c r="H54" s="43"/>
      <c r="I54" s="42"/>
      <c r="J54" s="41"/>
      <c r="K54" s="42"/>
    </row>
    <row r="55" spans="1:11" ht="8.25">
      <c r="A55" s="38"/>
      <c r="H55" s="43"/>
      <c r="I55" s="42"/>
      <c r="J55" s="41"/>
      <c r="K55" s="42"/>
    </row>
    <row r="56" spans="1:11" ht="8.25">
      <c r="A56" s="38"/>
      <c r="H56" s="43"/>
      <c r="I56" s="42"/>
      <c r="J56" s="41"/>
      <c r="K56" s="42"/>
    </row>
    <row r="57" spans="1:11" ht="8.25">
      <c r="A57" s="38"/>
      <c r="H57" s="43"/>
      <c r="I57" s="42"/>
      <c r="J57" s="41"/>
      <c r="K57" s="42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44"/>
      <c r="B62" s="45"/>
      <c r="C62" s="45"/>
      <c r="D62" s="46"/>
      <c r="E62" s="47"/>
      <c r="F62" s="48"/>
      <c r="G62" s="48"/>
      <c r="H62" s="49"/>
      <c r="I62" s="50"/>
      <c r="J62" s="51"/>
      <c r="K62" s="50"/>
    </row>
  </sheetData>
  <sheetProtection/>
  <mergeCells count="27"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  <mergeCell ref="A52:G52"/>
    <mergeCell ref="H52:I52"/>
    <mergeCell ref="J52:K52"/>
    <mergeCell ref="B11:C11"/>
    <mergeCell ref="B12:C12"/>
    <mergeCell ref="B14:C14"/>
    <mergeCell ref="B15:C15"/>
    <mergeCell ref="B18:C18"/>
    <mergeCell ref="A39:G39"/>
    <mergeCell ref="H39:I39"/>
    <mergeCell ref="B34:C34"/>
    <mergeCell ref="B35:C35"/>
    <mergeCell ref="B26:C26"/>
    <mergeCell ref="B33:C33"/>
    <mergeCell ref="B17:C17"/>
    <mergeCell ref="B20:C20"/>
    <mergeCell ref="B21:C2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118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11550000</v>
      </c>
      <c r="F5" s="122">
        <f>SUM(F6:F8)</f>
        <v>285000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5410000</v>
      </c>
      <c r="F6" s="124">
        <v>285000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/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6140000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11550000</v>
      </c>
      <c r="F10" s="122">
        <f>SUM(F11:F30)</f>
        <v>208000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5740200</v>
      </c>
      <c r="F11" s="131">
        <v>106000</v>
      </c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3313000</v>
      </c>
      <c r="F12" s="131">
        <v>23600</v>
      </c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925000</v>
      </c>
      <c r="F14" s="131">
        <v>2200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8000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5000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548000</v>
      </c>
      <c r="F17" s="131">
        <v>6400</v>
      </c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350000</v>
      </c>
      <c r="F18" s="138">
        <v>50900</v>
      </c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>
        <v>101300</v>
      </c>
      <c r="F19" s="133">
        <v>17010</v>
      </c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>
        <v>5000</v>
      </c>
      <c r="F20" s="133">
        <v>630</v>
      </c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4500</v>
      </c>
      <c r="F24" s="135">
        <v>90</v>
      </c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233000</v>
      </c>
      <c r="F26" s="133">
        <v>1170</v>
      </c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317000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77000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 t="s">
        <v>50</v>
      </c>
      <c r="H40" s="39"/>
      <c r="I40" s="40">
        <v>81.76</v>
      </c>
      <c r="J40" s="41"/>
      <c r="K40" s="42">
        <v>200</v>
      </c>
    </row>
    <row r="41" spans="1:11" ht="8.25">
      <c r="A41" s="38" t="s">
        <v>51</v>
      </c>
      <c r="H41" s="43"/>
      <c r="I41" s="42">
        <v>37.96</v>
      </c>
      <c r="J41" s="41"/>
      <c r="K41" s="42">
        <v>150</v>
      </c>
    </row>
    <row r="42" spans="1:11" ht="8.25">
      <c r="A42" s="38" t="s">
        <v>75</v>
      </c>
      <c r="H42" s="43"/>
      <c r="I42" s="42">
        <v>11.4</v>
      </c>
      <c r="J42" s="41"/>
      <c r="K42" s="42">
        <v>70</v>
      </c>
    </row>
    <row r="43" spans="1:11" ht="8.25">
      <c r="A43" s="38" t="s">
        <v>90</v>
      </c>
      <c r="H43" s="43"/>
      <c r="I43" s="42">
        <v>22</v>
      </c>
      <c r="J43" s="41"/>
      <c r="K43" s="42">
        <v>100</v>
      </c>
    </row>
    <row r="44" spans="1:11" ht="8.25">
      <c r="A44" s="38" t="s">
        <v>194</v>
      </c>
      <c r="H44" s="43"/>
      <c r="I44" s="42">
        <v>436</v>
      </c>
      <c r="J44" s="41"/>
      <c r="K44" s="42">
        <v>600</v>
      </c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51" t="s">
        <v>40</v>
      </c>
      <c r="B56" s="151"/>
      <c r="C56" s="151"/>
      <c r="D56" s="151"/>
      <c r="E56" s="151"/>
      <c r="F56" s="151"/>
      <c r="G56" s="151"/>
      <c r="H56" s="152" t="s">
        <v>37</v>
      </c>
      <c r="I56" s="152"/>
      <c r="J56" s="152" t="s">
        <v>41</v>
      </c>
      <c r="K56" s="152"/>
    </row>
    <row r="57" spans="1:11" ht="8.25">
      <c r="A57" s="52" t="s">
        <v>83</v>
      </c>
      <c r="B57" s="53"/>
      <c r="C57" s="53"/>
      <c r="D57" s="54"/>
      <c r="E57" s="55"/>
      <c r="F57" s="56"/>
      <c r="G57" s="56"/>
      <c r="H57" s="39"/>
      <c r="I57" s="40">
        <v>20</v>
      </c>
      <c r="J57" s="57"/>
      <c r="K57" s="40">
        <v>20</v>
      </c>
    </row>
    <row r="58" spans="1:11" ht="8.25">
      <c r="A58" s="38" t="s">
        <v>84</v>
      </c>
      <c r="H58" s="43"/>
      <c r="I58" s="42">
        <v>24</v>
      </c>
      <c r="J58" s="41"/>
      <c r="K58" s="42">
        <v>24</v>
      </c>
    </row>
    <row r="59" spans="1:11" ht="8.25">
      <c r="A59" s="38" t="s">
        <v>85</v>
      </c>
      <c r="H59" s="43"/>
      <c r="I59" s="42">
        <v>27</v>
      </c>
      <c r="J59" s="41"/>
      <c r="K59" s="42">
        <v>27</v>
      </c>
    </row>
    <row r="60" spans="1:11" ht="8.25">
      <c r="A60" s="38" t="s">
        <v>89</v>
      </c>
      <c r="H60" s="43"/>
      <c r="I60" s="42">
        <v>34</v>
      </c>
      <c r="J60" s="41"/>
      <c r="K60" s="42">
        <v>34</v>
      </c>
    </row>
    <row r="61" spans="1:11" ht="8.25">
      <c r="A61" s="38" t="s">
        <v>135</v>
      </c>
      <c r="H61" s="43"/>
      <c r="I61" s="42">
        <v>32</v>
      </c>
      <c r="J61" s="41"/>
      <c r="K61" s="42">
        <v>32</v>
      </c>
    </row>
    <row r="62" spans="1:11" ht="8.25">
      <c r="A62" s="38" t="s">
        <v>86</v>
      </c>
      <c r="H62" s="43"/>
      <c r="I62" s="42">
        <v>25</v>
      </c>
      <c r="J62" s="41"/>
      <c r="K62" s="42">
        <v>25</v>
      </c>
    </row>
    <row r="63" spans="1:11" ht="8.25">
      <c r="A63" s="38" t="s">
        <v>136</v>
      </c>
      <c r="H63" s="43"/>
      <c r="I63" s="42">
        <v>38</v>
      </c>
      <c r="J63" s="41"/>
      <c r="K63" s="42">
        <v>38</v>
      </c>
    </row>
    <row r="64" spans="1:11" ht="8.25">
      <c r="A64" s="38" t="s">
        <v>87</v>
      </c>
      <c r="H64" s="43"/>
      <c r="I64" s="42">
        <v>30</v>
      </c>
      <c r="J64" s="41"/>
      <c r="K64" s="42">
        <v>30</v>
      </c>
    </row>
    <row r="65" spans="1:11" ht="8.25">
      <c r="A65" s="38" t="s">
        <v>88</v>
      </c>
      <c r="H65" s="43"/>
      <c r="I65" s="42">
        <v>34</v>
      </c>
      <c r="J65" s="41"/>
      <c r="K65" s="42">
        <v>34</v>
      </c>
    </row>
    <row r="66" spans="1:11" ht="8.25">
      <c r="A66" s="44" t="s">
        <v>211</v>
      </c>
      <c r="B66" s="45"/>
      <c r="C66" s="45"/>
      <c r="D66" s="46"/>
      <c r="E66" s="47"/>
      <c r="F66" s="48"/>
      <c r="G66" s="48"/>
      <c r="H66" s="49"/>
      <c r="I66" s="50">
        <v>34</v>
      </c>
      <c r="J66" s="51"/>
      <c r="K66" s="50">
        <v>65</v>
      </c>
    </row>
  </sheetData>
  <sheetProtection/>
  <mergeCells count="27">
    <mergeCell ref="B21:C21"/>
    <mergeCell ref="B34:C34"/>
    <mergeCell ref="B35:C35"/>
    <mergeCell ref="B26:C26"/>
    <mergeCell ref="B33:C33"/>
    <mergeCell ref="B9:C9"/>
    <mergeCell ref="B10:C10"/>
    <mergeCell ref="B15:C15"/>
    <mergeCell ref="B18:C18"/>
    <mergeCell ref="B19:C19"/>
    <mergeCell ref="B17:C17"/>
    <mergeCell ref="A1:K1"/>
    <mergeCell ref="E3:F3"/>
    <mergeCell ref="G4:K4"/>
    <mergeCell ref="B5:C5"/>
    <mergeCell ref="B6:C6"/>
    <mergeCell ref="B7:C7"/>
    <mergeCell ref="A56:G56"/>
    <mergeCell ref="H56:I56"/>
    <mergeCell ref="J56:K56"/>
    <mergeCell ref="B11:C11"/>
    <mergeCell ref="B12:C12"/>
    <mergeCell ref="B14:C14"/>
    <mergeCell ref="A39:G39"/>
    <mergeCell ref="H39:I39"/>
    <mergeCell ref="J39:K39"/>
    <mergeCell ref="B20:C20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73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64" t="s">
        <v>91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65" t="s">
        <v>209</v>
      </c>
      <c r="F3" s="166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67" t="s">
        <v>36</v>
      </c>
      <c r="H4" s="167"/>
      <c r="I4" s="167"/>
      <c r="J4" s="167"/>
      <c r="K4" s="168"/>
    </row>
    <row r="5" spans="1:11" s="2" customFormat="1" ht="9.75" customHeight="1">
      <c r="A5" s="102" t="s">
        <v>5</v>
      </c>
      <c r="B5" s="169" t="s">
        <v>6</v>
      </c>
      <c r="C5" s="170"/>
      <c r="D5" s="103" t="s">
        <v>28</v>
      </c>
      <c r="E5" s="121">
        <f>SUM(E6:E8)</f>
        <v>5537000</v>
      </c>
      <c r="F5" s="122">
        <f>SUM(F6:F8)</f>
        <v>733000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56" t="s">
        <v>143</v>
      </c>
      <c r="C6" s="157"/>
      <c r="D6" s="141" t="s">
        <v>28</v>
      </c>
      <c r="E6" s="123">
        <v>2102000</v>
      </c>
      <c r="F6" s="124">
        <v>733000</v>
      </c>
      <c r="G6" s="9"/>
      <c r="H6" s="10"/>
      <c r="I6" s="10"/>
      <c r="J6" s="10"/>
      <c r="K6" s="11"/>
    </row>
    <row r="7" spans="1:11" s="84" customFormat="1" ht="9.75" customHeight="1">
      <c r="A7" s="86" t="s">
        <v>145</v>
      </c>
      <c r="B7" s="171" t="s">
        <v>144</v>
      </c>
      <c r="C7" s="172"/>
      <c r="D7" s="141" t="s">
        <v>28</v>
      </c>
      <c r="E7" s="125">
        <v>10000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172</v>
      </c>
      <c r="C8" s="115"/>
      <c r="D8" s="141" t="s">
        <v>28</v>
      </c>
      <c r="E8" s="125">
        <v>3425000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74" t="s">
        <v>11</v>
      </c>
      <c r="C9" s="175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74" t="s">
        <v>13</v>
      </c>
      <c r="C10" s="175"/>
      <c r="D10" s="103" t="s">
        <v>28</v>
      </c>
      <c r="E10" s="129">
        <f>SUM(E11:E31)</f>
        <v>5537000</v>
      </c>
      <c r="F10" s="122">
        <f>SUM(F11:F30)</f>
        <v>592500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76" t="s">
        <v>31</v>
      </c>
      <c r="C11" s="176"/>
      <c r="D11" s="141" t="s">
        <v>28</v>
      </c>
      <c r="E11" s="130">
        <v>1977500</v>
      </c>
      <c r="F11" s="131">
        <v>193000</v>
      </c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76" t="s">
        <v>32</v>
      </c>
      <c r="C12" s="176"/>
      <c r="D12" s="141" t="s">
        <v>28</v>
      </c>
      <c r="E12" s="130">
        <v>2025300</v>
      </c>
      <c r="F12" s="131">
        <v>263500</v>
      </c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173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3" t="s">
        <v>174</v>
      </c>
      <c r="C14" s="154"/>
      <c r="D14" s="141" t="s">
        <v>28</v>
      </c>
      <c r="E14" s="130">
        <v>410000</v>
      </c>
      <c r="F14" s="131">
        <v>37000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56" t="s">
        <v>33</v>
      </c>
      <c r="C15" s="157"/>
      <c r="D15" s="141" t="s">
        <v>28</v>
      </c>
      <c r="E15" s="132">
        <v>7000</v>
      </c>
      <c r="F15" s="133">
        <v>1000</v>
      </c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138</v>
      </c>
      <c r="C16" s="82"/>
      <c r="D16" s="141" t="s">
        <v>28</v>
      </c>
      <c r="E16" s="134">
        <v>4000</v>
      </c>
      <c r="F16" s="135">
        <v>1000</v>
      </c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3" t="s">
        <v>34</v>
      </c>
      <c r="C17" s="154"/>
      <c r="D17" s="141" t="s">
        <v>28</v>
      </c>
      <c r="E17" s="136">
        <v>503000</v>
      </c>
      <c r="F17" s="131">
        <v>20000</v>
      </c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73" t="s">
        <v>35</v>
      </c>
      <c r="C18" s="173"/>
      <c r="D18" s="141" t="s">
        <v>28</v>
      </c>
      <c r="E18" s="137">
        <v>145000</v>
      </c>
      <c r="F18" s="138">
        <v>59000</v>
      </c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73" t="s">
        <v>139</v>
      </c>
      <c r="C19" s="173"/>
      <c r="D19" s="141" t="s">
        <v>28</v>
      </c>
      <c r="E19" s="132"/>
      <c r="F19" s="133">
        <v>17000</v>
      </c>
      <c r="G19" s="10"/>
      <c r="H19" s="10"/>
      <c r="I19" s="10"/>
      <c r="J19" s="10"/>
      <c r="K19" s="11"/>
    </row>
    <row r="20" spans="1:11" s="2" customFormat="1" ht="9.75" customHeight="1">
      <c r="A20" s="12" t="s">
        <v>146</v>
      </c>
      <c r="B20" s="173" t="s">
        <v>140</v>
      </c>
      <c r="C20" s="173"/>
      <c r="D20" s="141" t="s">
        <v>28</v>
      </c>
      <c r="E20" s="132"/>
      <c r="F20" s="133">
        <v>1000</v>
      </c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73" t="s">
        <v>175</v>
      </c>
      <c r="C21" s="173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176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141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177</v>
      </c>
      <c r="C24" s="82"/>
      <c r="D24" s="141" t="s">
        <v>28</v>
      </c>
      <c r="E24" s="139">
        <v>1000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178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147</v>
      </c>
      <c r="B26" s="156" t="s">
        <v>179</v>
      </c>
      <c r="C26" s="157"/>
      <c r="D26" s="141" t="s">
        <v>28</v>
      </c>
      <c r="E26" s="132">
        <v>319200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148</v>
      </c>
      <c r="B27" s="78" t="s">
        <v>180</v>
      </c>
      <c r="C27" s="79"/>
      <c r="D27" s="141" t="s">
        <v>28</v>
      </c>
      <c r="E27" s="132">
        <v>145000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149</v>
      </c>
      <c r="B28" s="78" t="s">
        <v>181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150</v>
      </c>
      <c r="B29" s="81" t="s">
        <v>142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151</v>
      </c>
      <c r="B30" s="81" t="s">
        <v>182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152</v>
      </c>
      <c r="B31" s="81" t="s">
        <v>183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153</v>
      </c>
      <c r="B32" s="111" t="s">
        <v>184</v>
      </c>
      <c r="C32" s="112"/>
      <c r="D32" s="103" t="s">
        <v>28</v>
      </c>
      <c r="E32" s="140">
        <f>E5-E10</f>
        <v>0</v>
      </c>
      <c r="F32" s="122">
        <f>F5-F10</f>
        <v>140500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154</v>
      </c>
      <c r="B33" s="162" t="s">
        <v>27</v>
      </c>
      <c r="C33" s="163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155</v>
      </c>
      <c r="B34" s="158" t="s">
        <v>45</v>
      </c>
      <c r="C34" s="159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156</v>
      </c>
      <c r="B35" s="160" t="s">
        <v>30</v>
      </c>
      <c r="C35" s="161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55" t="s">
        <v>39</v>
      </c>
      <c r="B39" s="155"/>
      <c r="C39" s="155"/>
      <c r="D39" s="155"/>
      <c r="E39" s="155"/>
      <c r="F39" s="155"/>
      <c r="G39" s="155"/>
      <c r="H39" s="150" t="s">
        <v>37</v>
      </c>
      <c r="I39" s="150"/>
      <c r="J39" s="150" t="s">
        <v>38</v>
      </c>
      <c r="K39" s="150"/>
    </row>
    <row r="40" spans="1:11" ht="8.25">
      <c r="A40" s="38" t="s">
        <v>50</v>
      </c>
      <c r="H40" s="39"/>
      <c r="I40" s="40">
        <v>220.49</v>
      </c>
      <c r="J40" s="41"/>
      <c r="K40" s="42">
        <v>240</v>
      </c>
    </row>
    <row r="41" spans="1:11" ht="8.25">
      <c r="A41" s="38" t="s">
        <v>51</v>
      </c>
      <c r="H41" s="43"/>
      <c r="I41" s="42">
        <v>142.53</v>
      </c>
      <c r="J41" s="41"/>
      <c r="K41" s="42">
        <v>160</v>
      </c>
    </row>
    <row r="42" spans="1:11" ht="8.25">
      <c r="A42" s="38" t="s">
        <v>129</v>
      </c>
      <c r="H42" s="43"/>
      <c r="I42" s="42">
        <v>137.68</v>
      </c>
      <c r="J42" s="41"/>
      <c r="K42" s="42">
        <v>150</v>
      </c>
    </row>
    <row r="43" spans="1:11" ht="8.25">
      <c r="A43" s="38" t="s">
        <v>66</v>
      </c>
      <c r="H43" s="43"/>
      <c r="I43" s="42">
        <v>11.91</v>
      </c>
      <c r="J43" s="41"/>
      <c r="K43" s="42">
        <v>210</v>
      </c>
    </row>
    <row r="44" spans="1:11" ht="8.25">
      <c r="A44" s="38" t="s">
        <v>67</v>
      </c>
      <c r="H44" s="43"/>
      <c r="I44" s="42">
        <v>93.68</v>
      </c>
      <c r="J44" s="41"/>
      <c r="K44" s="42">
        <v>110</v>
      </c>
    </row>
    <row r="45" spans="1:11" ht="8.25">
      <c r="A45" s="38" t="s">
        <v>213</v>
      </c>
      <c r="H45" s="43"/>
      <c r="I45" s="42">
        <v>792</v>
      </c>
      <c r="J45" s="41"/>
      <c r="K45" s="42">
        <v>800</v>
      </c>
    </row>
    <row r="46" spans="1:11" ht="8.25">
      <c r="A46" s="38" t="s">
        <v>53</v>
      </c>
      <c r="H46" s="43"/>
      <c r="I46" s="42">
        <v>20.36</v>
      </c>
      <c r="J46" s="41"/>
      <c r="K46" s="42">
        <v>230</v>
      </c>
    </row>
    <row r="47" spans="1:11" ht="8.25">
      <c r="A47" s="38" t="s">
        <v>212</v>
      </c>
      <c r="H47" s="43"/>
      <c r="I47" s="42">
        <v>0</v>
      </c>
      <c r="J47" s="41"/>
      <c r="K47" s="42">
        <v>150</v>
      </c>
    </row>
    <row r="48" spans="1:11" ht="8.25">
      <c r="A48" s="38" t="s">
        <v>214</v>
      </c>
      <c r="H48" s="43"/>
      <c r="I48" s="42">
        <v>70.83</v>
      </c>
      <c r="J48" s="41"/>
      <c r="K48" s="42">
        <v>90</v>
      </c>
    </row>
    <row r="49" spans="1:11" ht="8.25">
      <c r="A49" s="38" t="s">
        <v>92</v>
      </c>
      <c r="H49" s="43"/>
      <c r="I49" s="42">
        <v>172.58</v>
      </c>
      <c r="J49" s="41"/>
      <c r="K49" s="42">
        <v>200</v>
      </c>
    </row>
    <row r="50" spans="1:11" ht="8.25">
      <c r="A50" s="38" t="s">
        <v>119</v>
      </c>
      <c r="H50" s="43"/>
      <c r="I50" s="42">
        <v>0</v>
      </c>
      <c r="J50" s="41"/>
      <c r="K50" s="42">
        <v>120</v>
      </c>
    </row>
    <row r="51" spans="1:11" ht="8.25">
      <c r="A51" s="38" t="s">
        <v>215</v>
      </c>
      <c r="H51" s="43"/>
      <c r="I51" s="42">
        <v>78.66</v>
      </c>
      <c r="J51" s="41"/>
      <c r="K51" s="42">
        <v>150</v>
      </c>
    </row>
    <row r="52" spans="1:11" ht="8.25">
      <c r="A52" s="38" t="s">
        <v>160</v>
      </c>
      <c r="H52" s="43"/>
      <c r="I52" s="42">
        <v>480.06</v>
      </c>
      <c r="J52" s="41"/>
      <c r="K52" s="42">
        <v>4098</v>
      </c>
    </row>
    <row r="53" spans="1:11" ht="8.25">
      <c r="A53" s="38" t="s">
        <v>161</v>
      </c>
      <c r="H53" s="43"/>
      <c r="I53" s="42">
        <v>79.42</v>
      </c>
      <c r="J53" s="41"/>
      <c r="K53" s="42">
        <v>300</v>
      </c>
    </row>
    <row r="54" spans="1:11" ht="8.25">
      <c r="A54" s="44" t="s">
        <v>120</v>
      </c>
      <c r="B54" s="45"/>
      <c r="C54" s="45"/>
      <c r="D54" s="46"/>
      <c r="E54" s="47"/>
      <c r="F54" s="48"/>
      <c r="G54" s="48"/>
      <c r="H54" s="49"/>
      <c r="I54" s="50">
        <v>276.73</v>
      </c>
      <c r="J54" s="51"/>
      <c r="K54" s="50">
        <v>5656</v>
      </c>
    </row>
    <row r="56" spans="1:5" s="37" customFormat="1" ht="9.75">
      <c r="A56" s="34" t="s">
        <v>46</v>
      </c>
      <c r="B56" s="34"/>
      <c r="C56" s="34"/>
      <c r="D56" s="35"/>
      <c r="E56" s="36"/>
    </row>
    <row r="58" spans="1:11" ht="8.25">
      <c r="A58" s="151" t="s">
        <v>40</v>
      </c>
      <c r="B58" s="151"/>
      <c r="C58" s="151"/>
      <c r="D58" s="151"/>
      <c r="E58" s="151"/>
      <c r="F58" s="151"/>
      <c r="G58" s="151"/>
      <c r="H58" s="152" t="s">
        <v>37</v>
      </c>
      <c r="I58" s="152"/>
      <c r="J58" s="152" t="s">
        <v>41</v>
      </c>
      <c r="K58" s="152"/>
    </row>
    <row r="59" spans="1:11" ht="8.25">
      <c r="A59" s="72" t="s">
        <v>216</v>
      </c>
      <c r="B59" s="58"/>
      <c r="C59" s="58"/>
      <c r="D59" s="58"/>
      <c r="E59" s="58"/>
      <c r="F59" s="58"/>
      <c r="G59" s="58"/>
      <c r="H59" s="65"/>
      <c r="I59" s="62"/>
      <c r="J59" s="65" t="s">
        <v>93</v>
      </c>
      <c r="K59" s="62">
        <v>8</v>
      </c>
    </row>
    <row r="60" spans="1:11" ht="8.25">
      <c r="A60" s="72" t="s">
        <v>217</v>
      </c>
      <c r="B60" s="58"/>
      <c r="C60" s="58"/>
      <c r="D60" s="58"/>
      <c r="E60" s="58"/>
      <c r="F60" s="58"/>
      <c r="G60" s="58"/>
      <c r="H60" s="65"/>
      <c r="I60" s="62"/>
      <c r="J60" s="65" t="s">
        <v>93</v>
      </c>
      <c r="K60" s="62">
        <v>17</v>
      </c>
    </row>
    <row r="61" spans="1:11" ht="8.25">
      <c r="A61" s="72" t="s">
        <v>218</v>
      </c>
      <c r="B61" s="58"/>
      <c r="C61" s="58"/>
      <c r="D61" s="58"/>
      <c r="E61" s="58"/>
      <c r="F61" s="58"/>
      <c r="G61" s="58"/>
      <c r="H61" s="65"/>
      <c r="I61" s="62"/>
      <c r="J61" s="65" t="s">
        <v>93</v>
      </c>
      <c r="K61" s="62">
        <v>7</v>
      </c>
    </row>
    <row r="62" spans="1:11" ht="8.25">
      <c r="A62" s="72" t="s">
        <v>219</v>
      </c>
      <c r="B62" s="58"/>
      <c r="C62" s="58"/>
      <c r="D62" s="58"/>
      <c r="E62" s="58"/>
      <c r="F62" s="58"/>
      <c r="G62" s="58"/>
      <c r="H62" s="65"/>
      <c r="I62" s="62"/>
      <c r="J62" s="65" t="s">
        <v>93</v>
      </c>
      <c r="K62" s="62">
        <v>9</v>
      </c>
    </row>
    <row r="63" spans="1:11" ht="8.25">
      <c r="A63" s="72" t="s">
        <v>220</v>
      </c>
      <c r="B63" s="58"/>
      <c r="C63" s="58"/>
      <c r="D63" s="58"/>
      <c r="E63" s="58"/>
      <c r="F63" s="58"/>
      <c r="G63" s="58"/>
      <c r="H63" s="65"/>
      <c r="I63" s="62"/>
      <c r="J63" s="65" t="s">
        <v>93</v>
      </c>
      <c r="K63" s="62">
        <v>20</v>
      </c>
    </row>
    <row r="64" spans="1:11" ht="8.25">
      <c r="A64" s="72" t="s">
        <v>221</v>
      </c>
      <c r="B64" s="58"/>
      <c r="C64" s="58"/>
      <c r="D64" s="58"/>
      <c r="E64" s="58"/>
      <c r="F64" s="58"/>
      <c r="G64" s="58"/>
      <c r="H64" s="65"/>
      <c r="I64" s="62"/>
      <c r="J64" s="65" t="s">
        <v>93</v>
      </c>
      <c r="K64" s="62">
        <v>8</v>
      </c>
    </row>
    <row r="65" spans="1:11" ht="8.25">
      <c r="A65" s="72" t="s">
        <v>222</v>
      </c>
      <c r="B65" s="58"/>
      <c r="C65" s="58"/>
      <c r="D65" s="58"/>
      <c r="E65" s="58"/>
      <c r="F65" s="58"/>
      <c r="G65" s="58"/>
      <c r="H65" s="65"/>
      <c r="I65" s="62"/>
      <c r="J65" s="65" t="s">
        <v>93</v>
      </c>
      <c r="K65" s="62">
        <v>17</v>
      </c>
    </row>
    <row r="66" spans="1:11" ht="8.25">
      <c r="A66" s="72" t="s">
        <v>223</v>
      </c>
      <c r="B66" s="58"/>
      <c r="C66" s="58"/>
      <c r="D66" s="58"/>
      <c r="E66" s="58"/>
      <c r="F66" s="58"/>
      <c r="G66" s="58"/>
      <c r="H66" s="65"/>
      <c r="I66" s="62"/>
      <c r="J66" s="65" t="s">
        <v>93</v>
      </c>
      <c r="K66" s="62">
        <v>20</v>
      </c>
    </row>
    <row r="67" spans="1:11" ht="8.25">
      <c r="A67" s="72" t="s">
        <v>224</v>
      </c>
      <c r="B67" s="58"/>
      <c r="C67" s="58"/>
      <c r="D67" s="58"/>
      <c r="E67" s="58"/>
      <c r="F67" s="58"/>
      <c r="G67" s="58"/>
      <c r="H67" s="65"/>
      <c r="I67" s="62"/>
      <c r="J67" s="65" t="s">
        <v>93</v>
      </c>
      <c r="K67" s="62">
        <v>23</v>
      </c>
    </row>
    <row r="68" spans="1:11" ht="8.25">
      <c r="A68" s="72" t="s">
        <v>225</v>
      </c>
      <c r="H68" s="65"/>
      <c r="I68" s="62"/>
      <c r="J68" s="65" t="s">
        <v>93</v>
      </c>
      <c r="K68" s="62">
        <v>16</v>
      </c>
    </row>
    <row r="69" spans="1:11" ht="8.25">
      <c r="A69" s="38" t="s">
        <v>76</v>
      </c>
      <c r="H69" s="65"/>
      <c r="I69" s="62"/>
      <c r="J69" s="65" t="s">
        <v>93</v>
      </c>
      <c r="K69" s="62">
        <v>26</v>
      </c>
    </row>
    <row r="70" spans="1:11" ht="8.25">
      <c r="A70" s="38" t="s">
        <v>226</v>
      </c>
      <c r="H70" s="65"/>
      <c r="I70" s="62"/>
      <c r="J70" s="65" t="s">
        <v>93</v>
      </c>
      <c r="K70" s="62">
        <v>29</v>
      </c>
    </row>
    <row r="71" spans="1:11" ht="8.25">
      <c r="A71" s="38"/>
      <c r="H71" s="65"/>
      <c r="I71" s="62"/>
      <c r="J71" s="61"/>
      <c r="K71" s="62"/>
    </row>
    <row r="72" spans="1:11" ht="8.25">
      <c r="A72" s="38"/>
      <c r="H72" s="65"/>
      <c r="I72" s="62"/>
      <c r="J72" s="61"/>
      <c r="K72" s="62"/>
    </row>
    <row r="73" spans="1:11" ht="8.25">
      <c r="A73" s="44"/>
      <c r="B73" s="45"/>
      <c r="C73" s="45"/>
      <c r="D73" s="46"/>
      <c r="E73" s="47"/>
      <c r="F73" s="48"/>
      <c r="G73" s="48"/>
      <c r="H73" s="147"/>
      <c r="I73" s="148"/>
      <c r="J73" s="149"/>
      <c r="K73" s="148"/>
    </row>
  </sheetData>
  <sheetProtection/>
  <mergeCells count="27"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  <mergeCell ref="A58:G58"/>
    <mergeCell ref="H58:I58"/>
    <mergeCell ref="J58:K58"/>
    <mergeCell ref="B11:C11"/>
    <mergeCell ref="B12:C12"/>
    <mergeCell ref="B14:C14"/>
    <mergeCell ref="B15:C15"/>
    <mergeCell ref="B18:C18"/>
    <mergeCell ref="A39:G39"/>
    <mergeCell ref="H39:I39"/>
    <mergeCell ref="B34:C34"/>
    <mergeCell ref="B35:C35"/>
    <mergeCell ref="B26:C26"/>
    <mergeCell ref="B33:C33"/>
    <mergeCell ref="B17:C17"/>
    <mergeCell ref="B20:C20"/>
    <mergeCell ref="B21:C21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2015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Neckař Milan</cp:lastModifiedBy>
  <cp:lastPrinted>2014-11-25T07:06:27Z</cp:lastPrinted>
  <dcterms:created xsi:type="dcterms:W3CDTF">1998-11-03T08:17:51Z</dcterms:created>
  <dcterms:modified xsi:type="dcterms:W3CDTF">2014-11-25T07:06:52Z</dcterms:modified>
  <cp:category/>
  <cp:version/>
  <cp:contentType/>
  <cp:contentStatus/>
</cp:coreProperties>
</file>