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555" windowWidth="14820" windowHeight="8400"/>
  </bookViews>
  <sheets>
    <sheet name="Návrh" sheetId="1" r:id="rId1"/>
  </sheets>
  <calcPr calcId="145621"/>
</workbook>
</file>

<file path=xl/calcChain.xml><?xml version="1.0" encoding="utf-8"?>
<calcChain xmlns="http://schemas.openxmlformats.org/spreadsheetml/2006/main">
  <c r="F29" i="1" l="1"/>
  <c r="G28" i="1"/>
  <c r="G27" i="1"/>
  <c r="G26" i="1"/>
  <c r="G25" i="1"/>
  <c r="F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F31" i="1" l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E29" i="1"/>
  <c r="E23" i="1"/>
  <c r="G29" i="1" l="1"/>
  <c r="E31" i="1"/>
  <c r="G23" i="1"/>
  <c r="H23" i="1" s="1"/>
  <c r="D29" i="1"/>
  <c r="C23" i="1"/>
  <c r="D23" i="1"/>
  <c r="C29" i="1"/>
  <c r="C31" i="1" s="1"/>
  <c r="B23" i="1"/>
  <c r="B29" i="1"/>
  <c r="G31" i="1" l="1"/>
  <c r="B31" i="1"/>
  <c r="D31" i="1"/>
</calcChain>
</file>

<file path=xl/sharedStrings.xml><?xml version="1.0" encoding="utf-8"?>
<sst xmlns="http://schemas.openxmlformats.org/spreadsheetml/2006/main" count="57" uniqueCount="46">
  <si>
    <t>Kapitola</t>
  </si>
  <si>
    <t>Celkem</t>
  </si>
  <si>
    <t>Financování</t>
  </si>
  <si>
    <t>Fin. celkem</t>
  </si>
  <si>
    <t>Celkem příjmy</t>
  </si>
  <si>
    <t>Poznámky:</t>
  </si>
  <si>
    <t>Kapitoly</t>
  </si>
  <si>
    <t>Doprava</t>
  </si>
  <si>
    <t>Městská policie</t>
  </si>
  <si>
    <t>Stavební úřad</t>
  </si>
  <si>
    <t>Sociální věci</t>
  </si>
  <si>
    <t>Sociální fond</t>
  </si>
  <si>
    <t>Životní prostředí</t>
  </si>
  <si>
    <t>Občanské záležitosti</t>
  </si>
  <si>
    <t>Obecní živnostenský úřad</t>
  </si>
  <si>
    <t>Index</t>
  </si>
  <si>
    <t>Krizové řízení</t>
  </si>
  <si>
    <t xml:space="preserve">Finanční </t>
  </si>
  <si>
    <t>Informační technologie</t>
  </si>
  <si>
    <t>Rozvoj a investice</t>
  </si>
  <si>
    <t>DUHA KK u hradeb</t>
  </si>
  <si>
    <t>Správa a zabezpečení</t>
  </si>
  <si>
    <t>Kancelář tajemníka</t>
  </si>
  <si>
    <t>Školství, kultura a sport</t>
  </si>
  <si>
    <t>Správa a nakládání s majetkem města</t>
  </si>
  <si>
    <t>Správa a údržba majetku města</t>
  </si>
  <si>
    <t>Kancelář primátora</t>
  </si>
  <si>
    <t>Změna stavu krátkodob. prostř. na BÚ (soc. fond)</t>
  </si>
  <si>
    <t>SK 2014</t>
  </si>
  <si>
    <t>UR 30/6 2015</t>
  </si>
  <si>
    <t>SK2014</t>
  </si>
  <si>
    <t>skutečnost roku 2014</t>
  </si>
  <si>
    <t>upravený rozpočet roku 2015 k 30.6.2015</t>
  </si>
  <si>
    <t>Operace z pen. účtů nemající char. př. a výd. vlád. sektoru</t>
  </si>
  <si>
    <t>návrh rozpočtu roku 2016 - I. návrh</t>
  </si>
  <si>
    <t>NR 2016 - I.</t>
  </si>
  <si>
    <t>RMP 20/10; 10/11; orgány města</t>
  </si>
  <si>
    <t>NR 2016</t>
  </si>
  <si>
    <t>návrh rozpočtu roku 2016</t>
  </si>
  <si>
    <t>dosažený index NR2016/UR 30/6 2015</t>
  </si>
  <si>
    <t>Návrh rozpočtu pro rok 2016 - příjmy (dle kapitol), financování v tis. Kč</t>
  </si>
  <si>
    <t>Seminář ZMP</t>
  </si>
  <si>
    <t>doplnění na základě jednání pracovního semináře ZMP dne 23.11.2015</t>
  </si>
  <si>
    <t>Změna stavu krátkodob. prostř. na BÚ (stavební investice)</t>
  </si>
  <si>
    <t>xxx</t>
  </si>
  <si>
    <t>doplnění na zákl. jednání RMP 20.10.2015, 10.11.2015 a rozhodnutí orgánů města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</si>
</sst>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Times New Roman CE"/>
      <charset val="238"/>
    </font>
    <font>
      <b/>
      <u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sz val="6"/>
      <name val="Times New Roman CE"/>
      <family val="1"/>
      <charset val="238"/>
    </font>
    <font>
      <sz val="7"/>
      <name val="Times New Roman CE"/>
      <family val="1"/>
      <charset val="238"/>
    </font>
    <font>
      <b/>
      <sz val="7"/>
      <name val="Times New Roman CE"/>
      <family val="1"/>
      <charset val="238"/>
    </font>
    <font>
      <sz val="9"/>
      <name val="Times New Roman CE"/>
      <family val="1"/>
      <charset val="238"/>
    </font>
    <font>
      <b/>
      <sz val="9"/>
      <name val="Times New Roman CE"/>
      <family val="1"/>
      <charset val="238"/>
    </font>
    <font>
      <sz val="8"/>
      <name val="Times New Roman CE"/>
      <family val="1"/>
      <charset val="238"/>
    </font>
    <font>
      <b/>
      <sz val="8"/>
      <color rgb="FFC00000"/>
      <name val="Times New Roman CE"/>
      <family val="1"/>
      <charset val="238"/>
    </font>
    <font>
      <b/>
      <sz val="6"/>
      <name val="Times New Roman CE"/>
      <family val="1"/>
      <charset val="238"/>
    </font>
    <font>
      <b/>
      <sz val="8"/>
      <name val="Times New Roman CE"/>
      <charset val="238"/>
    </font>
    <font>
      <b/>
      <u/>
      <sz val="8"/>
      <name val="Times New Roman CE"/>
      <family val="1"/>
      <charset val="238"/>
    </font>
    <font>
      <sz val="8"/>
      <name val="Times New Roman CE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6" fillId="0" borderId="0" xfId="0" applyFont="1" applyFill="1"/>
    <xf numFmtId="0" fontId="2" fillId="2" borderId="1" xfId="0" applyFont="1" applyFill="1" applyBorder="1" applyAlignment="1">
      <alignment horizontal="center"/>
    </xf>
    <xf numFmtId="4" fontId="8" fillId="0" borderId="2" xfId="0" applyNumberFormat="1" applyFont="1" applyBorder="1"/>
    <xf numFmtId="4" fontId="9" fillId="0" borderId="1" xfId="0" applyNumberFormat="1" applyFont="1" applyBorder="1"/>
    <xf numFmtId="4" fontId="8" fillId="0" borderId="1" xfId="0" applyNumberFormat="1" applyFont="1" applyBorder="1"/>
    <xf numFmtId="4" fontId="9" fillId="0" borderId="1" xfId="0" applyNumberFormat="1" applyFont="1" applyFill="1" applyBorder="1"/>
    <xf numFmtId="4" fontId="8" fillId="0" borderId="1" xfId="0" applyNumberFormat="1" applyFont="1" applyFill="1" applyBorder="1"/>
    <xf numFmtId="4" fontId="9" fillId="3" borderId="1" xfId="0" applyNumberFormat="1" applyFont="1" applyFill="1" applyBorder="1"/>
    <xf numFmtId="4" fontId="8" fillId="0" borderId="3" xfId="0" applyNumberFormat="1" applyFont="1" applyBorder="1"/>
    <xf numFmtId="4" fontId="2" fillId="2" borderId="1" xfId="0" applyNumberFormat="1" applyFont="1" applyFill="1" applyBorder="1"/>
    <xf numFmtId="4" fontId="9" fillId="2" borderId="1" xfId="0" applyNumberFormat="1" applyFont="1" applyFill="1" applyBorder="1"/>
    <xf numFmtId="4" fontId="3" fillId="0" borderId="0" xfId="0" applyNumberFormat="1" applyFont="1"/>
    <xf numFmtId="0" fontId="10" fillId="0" borderId="0" xfId="0" applyFont="1"/>
    <xf numFmtId="4" fontId="11" fillId="2" borderId="1" xfId="0" applyNumberFormat="1" applyFont="1" applyFill="1" applyBorder="1"/>
    <xf numFmtId="4" fontId="8" fillId="2" borderId="1" xfId="0" applyNumberFormat="1" applyFont="1" applyFill="1" applyBorder="1"/>
    <xf numFmtId="0" fontId="10" fillId="2" borderId="1" xfId="0" applyFont="1" applyFill="1" applyBorder="1" applyAlignment="1">
      <alignment horizontal="center"/>
    </xf>
    <xf numFmtId="0" fontId="12" fillId="0" borderId="0" xfId="0" applyFont="1"/>
    <xf numFmtId="4" fontId="8" fillId="0" borderId="0" xfId="0" applyNumberFormat="1" applyFont="1"/>
    <xf numFmtId="0" fontId="8" fillId="0" borderId="0" xfId="0" applyFont="1"/>
    <xf numFmtId="0" fontId="8" fillId="0" borderId="0" xfId="0" applyFont="1" applyAlignment="1">
      <alignment horizontal="center"/>
    </xf>
    <xf numFmtId="4" fontId="13" fillId="0" borderId="0" xfId="0" applyNumberFormat="1" applyFont="1"/>
    <xf numFmtId="0" fontId="13" fillId="0" borderId="0" xfId="0" applyFont="1"/>
    <xf numFmtId="0" fontId="8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4" fontId="8" fillId="2" borderId="2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4" fontId="2" fillId="4" borderId="1" xfId="0" applyNumberFormat="1" applyFont="1" applyFill="1" applyBorder="1"/>
    <xf numFmtId="4" fontId="9" fillId="4" borderId="1" xfId="0" applyNumberFormat="1" applyFont="1" applyFill="1" applyBorder="1"/>
    <xf numFmtId="4" fontId="11" fillId="4" borderId="1" xfId="0" applyNumberFormat="1" applyFont="1" applyFill="1" applyBorder="1"/>
    <xf numFmtId="4" fontId="2" fillId="4" borderId="1" xfId="0" applyNumberFormat="1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4" fontId="8" fillId="0" borderId="4" xfId="0" applyNumberFormat="1" applyFont="1" applyFill="1" applyBorder="1" applyAlignment="1">
      <alignment horizontal="left"/>
    </xf>
    <xf numFmtId="4" fontId="8" fillId="0" borderId="5" xfId="0" applyNumberFormat="1" applyFont="1" applyFill="1" applyBorder="1" applyAlignment="1">
      <alignment horizontal="left"/>
    </xf>
    <xf numFmtId="4" fontId="8" fillId="0" borderId="6" xfId="0" applyNumberFormat="1" applyFont="1" applyFill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2"/>
  <sheetViews>
    <sheetView tabSelected="1" zoomScaleNormal="100" workbookViewId="0"/>
  </sheetViews>
  <sheetFormatPr defaultRowHeight="12.75" x14ac:dyDescent="0.2"/>
  <cols>
    <col min="1" max="1" width="17.33203125" customWidth="1"/>
    <col min="2" max="2" width="10.83203125" customWidth="1"/>
    <col min="3" max="4" width="11.33203125" customWidth="1"/>
    <col min="5" max="5" width="20" customWidth="1"/>
    <col min="6" max="6" width="12.83203125" customWidth="1"/>
    <col min="7" max="7" width="11.33203125" customWidth="1"/>
    <col min="8" max="8" width="6" customWidth="1"/>
  </cols>
  <sheetData>
    <row r="1" spans="1:9" s="1" customFormat="1" x14ac:dyDescent="0.2">
      <c r="A1" s="1" t="s">
        <v>40</v>
      </c>
    </row>
    <row r="3" spans="1:9" s="2" customFormat="1" ht="11.25" x14ac:dyDescent="0.2">
      <c r="A3" s="9" t="s">
        <v>0</v>
      </c>
      <c r="B3" s="9" t="s">
        <v>28</v>
      </c>
      <c r="C3" s="9" t="s">
        <v>29</v>
      </c>
      <c r="D3" s="9" t="s">
        <v>35</v>
      </c>
      <c r="E3" s="23" t="s">
        <v>36</v>
      </c>
      <c r="F3" s="9" t="s">
        <v>41</v>
      </c>
      <c r="G3" s="9" t="s">
        <v>37</v>
      </c>
      <c r="H3" s="9" t="s">
        <v>15</v>
      </c>
      <c r="I3" s="19"/>
    </row>
    <row r="4" spans="1:9" s="6" customFormat="1" ht="12" x14ac:dyDescent="0.2">
      <c r="A4" s="30">
        <v>10</v>
      </c>
      <c r="B4" s="10">
        <v>623.47400000000005</v>
      </c>
      <c r="C4" s="10">
        <v>281.39999999999998</v>
      </c>
      <c r="D4" s="11">
        <v>358.4</v>
      </c>
      <c r="E4" s="12">
        <v>0</v>
      </c>
      <c r="F4" s="12">
        <v>0</v>
      </c>
      <c r="G4" s="11">
        <f>SUM(D4:F4)</f>
        <v>358.4</v>
      </c>
      <c r="H4" s="12">
        <f t="shared" ref="H4:H23" si="0">G4/C4</f>
        <v>1.2736318407960199</v>
      </c>
      <c r="I4" s="3"/>
    </row>
    <row r="5" spans="1:9" s="6" customFormat="1" ht="12" x14ac:dyDescent="0.2">
      <c r="A5" s="30">
        <v>11</v>
      </c>
      <c r="B5" s="12">
        <v>2213.8539999999998</v>
      </c>
      <c r="C5" s="12">
        <v>80</v>
      </c>
      <c r="D5" s="11">
        <v>70</v>
      </c>
      <c r="E5" s="12">
        <v>0</v>
      </c>
      <c r="F5" s="12">
        <v>0</v>
      </c>
      <c r="G5" s="11">
        <f t="shared" ref="G5:G22" si="1">SUM(D5:F5)</f>
        <v>70</v>
      </c>
      <c r="H5" s="12">
        <f t="shared" si="0"/>
        <v>0.875</v>
      </c>
      <c r="I5" s="3"/>
    </row>
    <row r="6" spans="1:9" s="6" customFormat="1" ht="12" x14ac:dyDescent="0.2">
      <c r="A6" s="30">
        <v>12</v>
      </c>
      <c r="B6" s="12">
        <v>416.87400000000002</v>
      </c>
      <c r="C6" s="12">
        <v>0</v>
      </c>
      <c r="D6" s="11">
        <v>0</v>
      </c>
      <c r="E6" s="12">
        <v>0</v>
      </c>
      <c r="F6" s="12">
        <v>0</v>
      </c>
      <c r="G6" s="11">
        <f t="shared" si="1"/>
        <v>0</v>
      </c>
      <c r="H6" s="12" t="e">
        <f t="shared" si="0"/>
        <v>#DIV/0!</v>
      </c>
      <c r="I6" s="3"/>
    </row>
    <row r="7" spans="1:9" s="6" customFormat="1" ht="12" x14ac:dyDescent="0.2">
      <c r="A7" s="30">
        <v>13</v>
      </c>
      <c r="B7" s="12">
        <v>1514.0440000000001</v>
      </c>
      <c r="C7" s="12">
        <v>1450</v>
      </c>
      <c r="D7" s="11">
        <v>1450</v>
      </c>
      <c r="E7" s="12">
        <v>0</v>
      </c>
      <c r="F7" s="12">
        <v>0</v>
      </c>
      <c r="G7" s="11">
        <f t="shared" si="1"/>
        <v>1450</v>
      </c>
      <c r="H7" s="12">
        <f t="shared" si="0"/>
        <v>1</v>
      </c>
      <c r="I7" s="3"/>
    </row>
    <row r="8" spans="1:9" s="6" customFormat="1" ht="12" x14ac:dyDescent="0.2">
      <c r="A8" s="30">
        <v>14</v>
      </c>
      <c r="B8" s="12">
        <v>2985.3580000000002</v>
      </c>
      <c r="C8" s="12">
        <v>1249.3879999999999</v>
      </c>
      <c r="D8" s="11">
        <v>900</v>
      </c>
      <c r="E8" s="12">
        <v>0</v>
      </c>
      <c r="F8" s="12">
        <v>0</v>
      </c>
      <c r="G8" s="11">
        <f t="shared" si="1"/>
        <v>900</v>
      </c>
      <c r="H8" s="12">
        <f t="shared" si="0"/>
        <v>0.7203526846744166</v>
      </c>
      <c r="I8" s="3"/>
    </row>
    <row r="9" spans="1:9" s="6" customFormat="1" ht="12" x14ac:dyDescent="0.2">
      <c r="A9" s="30">
        <v>15</v>
      </c>
      <c r="B9" s="12">
        <v>302.16500000000002</v>
      </c>
      <c r="C9" s="12">
        <v>71.3</v>
      </c>
      <c r="D9" s="11">
        <v>40</v>
      </c>
      <c r="E9" s="12">
        <v>0</v>
      </c>
      <c r="F9" s="12">
        <v>0</v>
      </c>
      <c r="G9" s="11">
        <f t="shared" si="1"/>
        <v>40</v>
      </c>
      <c r="H9" s="12">
        <f t="shared" si="0"/>
        <v>0.56100981767180924</v>
      </c>
      <c r="I9" s="3"/>
    </row>
    <row r="10" spans="1:9" s="6" customFormat="1" ht="12" x14ac:dyDescent="0.2">
      <c r="A10" s="30">
        <v>16</v>
      </c>
      <c r="B10" s="12">
        <v>4050.7260000000001</v>
      </c>
      <c r="C10" s="12">
        <v>6690</v>
      </c>
      <c r="D10" s="11">
        <v>8400</v>
      </c>
      <c r="E10" s="12">
        <v>0</v>
      </c>
      <c r="F10" s="12">
        <v>0</v>
      </c>
      <c r="G10" s="11">
        <f t="shared" si="1"/>
        <v>8400</v>
      </c>
      <c r="H10" s="12">
        <f t="shared" si="0"/>
        <v>1.2556053811659194</v>
      </c>
      <c r="I10" s="3"/>
    </row>
    <row r="11" spans="1:9" s="6" customFormat="1" ht="12" x14ac:dyDescent="0.2">
      <c r="A11" s="30">
        <v>19</v>
      </c>
      <c r="B11" s="12">
        <v>5322.2460000000001</v>
      </c>
      <c r="C11" s="12">
        <v>4470</v>
      </c>
      <c r="D11" s="11">
        <v>4430</v>
      </c>
      <c r="E11" s="12">
        <v>0</v>
      </c>
      <c r="F11" s="12">
        <v>0</v>
      </c>
      <c r="G11" s="11">
        <f t="shared" si="1"/>
        <v>4430</v>
      </c>
      <c r="H11" s="12">
        <f t="shared" si="0"/>
        <v>0.99105145413870244</v>
      </c>
      <c r="I11" s="3"/>
    </row>
    <row r="12" spans="1:9" s="8" customFormat="1" ht="12" x14ac:dyDescent="0.2">
      <c r="A12" s="31">
        <v>20</v>
      </c>
      <c r="B12" s="12">
        <v>3390.1410000000001</v>
      </c>
      <c r="C12" s="12">
        <v>13495.34</v>
      </c>
      <c r="D12" s="13">
        <v>11746.54</v>
      </c>
      <c r="E12" s="12">
        <v>0</v>
      </c>
      <c r="F12" s="12">
        <v>0</v>
      </c>
      <c r="G12" s="11">
        <f t="shared" si="1"/>
        <v>11746.54</v>
      </c>
      <c r="H12" s="12">
        <f t="shared" si="0"/>
        <v>0.87041452827420429</v>
      </c>
      <c r="I12" s="3"/>
    </row>
    <row r="13" spans="1:9" s="6" customFormat="1" ht="12" x14ac:dyDescent="0.2">
      <c r="A13" s="30">
        <v>21</v>
      </c>
      <c r="B13" s="12">
        <v>10095.076999999999</v>
      </c>
      <c r="C13" s="12">
        <v>13930.37</v>
      </c>
      <c r="D13" s="11">
        <v>3</v>
      </c>
      <c r="E13" s="12">
        <v>0</v>
      </c>
      <c r="F13" s="12">
        <v>0</v>
      </c>
      <c r="G13" s="11">
        <f t="shared" si="1"/>
        <v>3</v>
      </c>
      <c r="H13" s="12">
        <f t="shared" si="0"/>
        <v>2.1535680674669803E-4</v>
      </c>
      <c r="I13" s="3"/>
    </row>
    <row r="14" spans="1:9" s="6" customFormat="1" ht="12" x14ac:dyDescent="0.2">
      <c r="A14" s="30">
        <v>30</v>
      </c>
      <c r="B14" s="12">
        <v>0</v>
      </c>
      <c r="C14" s="12">
        <v>850</v>
      </c>
      <c r="D14" s="11">
        <v>940</v>
      </c>
      <c r="E14" s="12">
        <v>0</v>
      </c>
      <c r="F14" s="12">
        <v>0</v>
      </c>
      <c r="G14" s="11">
        <f t="shared" si="1"/>
        <v>940</v>
      </c>
      <c r="H14" s="12">
        <f t="shared" si="0"/>
        <v>1.1058823529411765</v>
      </c>
      <c r="I14" s="3"/>
    </row>
    <row r="15" spans="1:9" s="6" customFormat="1" ht="12" x14ac:dyDescent="0.2">
      <c r="A15" s="30">
        <v>40</v>
      </c>
      <c r="B15" s="12">
        <v>508.61099999999999</v>
      </c>
      <c r="C15" s="12">
        <v>695.92</v>
      </c>
      <c r="D15" s="11">
        <v>504.9</v>
      </c>
      <c r="E15" s="12">
        <v>0</v>
      </c>
      <c r="F15" s="12">
        <v>0</v>
      </c>
      <c r="G15" s="11">
        <f t="shared" si="1"/>
        <v>504.9</v>
      </c>
      <c r="H15" s="12">
        <f t="shared" si="0"/>
        <v>0.72551442694562596</v>
      </c>
      <c r="I15" s="3"/>
    </row>
    <row r="16" spans="1:9" s="6" customFormat="1" ht="12" x14ac:dyDescent="0.2">
      <c r="A16" s="30">
        <v>41</v>
      </c>
      <c r="B16" s="12">
        <v>10522.84</v>
      </c>
      <c r="C16" s="12">
        <v>10375</v>
      </c>
      <c r="D16" s="11">
        <v>10085</v>
      </c>
      <c r="E16" s="12">
        <v>0</v>
      </c>
      <c r="F16" s="12">
        <v>0</v>
      </c>
      <c r="G16" s="11">
        <f t="shared" si="1"/>
        <v>10085</v>
      </c>
      <c r="H16" s="12">
        <f t="shared" si="0"/>
        <v>0.97204819277108434</v>
      </c>
      <c r="I16" s="3"/>
    </row>
    <row r="17" spans="1:13" s="6" customFormat="1" ht="12" x14ac:dyDescent="0.2">
      <c r="A17" s="30">
        <v>50</v>
      </c>
      <c r="B17" s="12">
        <v>60117.290999999997</v>
      </c>
      <c r="C17" s="12">
        <v>25446.720000000001</v>
      </c>
      <c r="D17" s="11">
        <v>30428.47</v>
      </c>
      <c r="E17" s="12">
        <v>0</v>
      </c>
      <c r="F17" s="12">
        <v>0</v>
      </c>
      <c r="G17" s="11">
        <f t="shared" si="1"/>
        <v>30428.47</v>
      </c>
      <c r="H17" s="12">
        <f t="shared" si="0"/>
        <v>1.1957717929855007</v>
      </c>
      <c r="I17" s="3"/>
    </row>
    <row r="18" spans="1:13" s="6" customFormat="1" ht="12" x14ac:dyDescent="0.2">
      <c r="A18" s="30">
        <v>60</v>
      </c>
      <c r="B18" s="12">
        <v>42520.857000000004</v>
      </c>
      <c r="C18" s="12">
        <v>21.338080000000001</v>
      </c>
      <c r="D18" s="11">
        <v>0</v>
      </c>
      <c r="E18" s="12">
        <v>0</v>
      </c>
      <c r="F18" s="12">
        <v>0</v>
      </c>
      <c r="G18" s="11">
        <f t="shared" si="1"/>
        <v>0</v>
      </c>
      <c r="H18" s="12">
        <f t="shared" si="0"/>
        <v>0</v>
      </c>
      <c r="I18" s="3"/>
    </row>
    <row r="19" spans="1:13" s="6" customFormat="1" ht="12" x14ac:dyDescent="0.2">
      <c r="A19" s="30">
        <v>61</v>
      </c>
      <c r="B19" s="12">
        <v>400</v>
      </c>
      <c r="C19" s="12">
        <v>3085</v>
      </c>
      <c r="D19" s="11">
        <v>4085</v>
      </c>
      <c r="E19" s="12">
        <v>0</v>
      </c>
      <c r="F19" s="12">
        <v>0</v>
      </c>
      <c r="G19" s="11">
        <f t="shared" si="1"/>
        <v>4085</v>
      </c>
      <c r="H19" s="12">
        <f t="shared" si="0"/>
        <v>1.3241491085899513</v>
      </c>
      <c r="I19" s="3"/>
    </row>
    <row r="20" spans="1:13" s="6" customFormat="1" ht="12" x14ac:dyDescent="0.2">
      <c r="A20" s="30">
        <v>70</v>
      </c>
      <c r="B20" s="12">
        <v>642090.37100000004</v>
      </c>
      <c r="C20" s="12">
        <v>591316.85</v>
      </c>
      <c r="D20" s="15">
        <v>643372.4</v>
      </c>
      <c r="E20" s="12">
        <v>0</v>
      </c>
      <c r="F20" s="12">
        <v>0</v>
      </c>
      <c r="G20" s="11">
        <f t="shared" si="1"/>
        <v>643372.4</v>
      </c>
      <c r="H20" s="12">
        <f t="shared" si="0"/>
        <v>1.0880332600026534</v>
      </c>
      <c r="I20" s="3"/>
    </row>
    <row r="21" spans="1:13" s="6" customFormat="1" ht="12" x14ac:dyDescent="0.2">
      <c r="A21" s="30">
        <v>71</v>
      </c>
      <c r="B21" s="12">
        <v>147.05000000000001</v>
      </c>
      <c r="C21" s="12">
        <v>140</v>
      </c>
      <c r="D21" s="11">
        <v>185</v>
      </c>
      <c r="E21" s="12">
        <v>0</v>
      </c>
      <c r="F21" s="12">
        <v>0</v>
      </c>
      <c r="G21" s="11">
        <f t="shared" si="1"/>
        <v>185</v>
      </c>
      <c r="H21" s="12">
        <f t="shared" si="0"/>
        <v>1.3214285714285714</v>
      </c>
      <c r="I21" s="3"/>
    </row>
    <row r="22" spans="1:13" s="6" customFormat="1" ht="12" x14ac:dyDescent="0.2">
      <c r="A22" s="30">
        <v>90</v>
      </c>
      <c r="B22" s="16">
        <v>64691.377</v>
      </c>
      <c r="C22" s="16">
        <v>65539.684999999998</v>
      </c>
      <c r="D22" s="11">
        <v>67080.58</v>
      </c>
      <c r="E22" s="12">
        <v>0</v>
      </c>
      <c r="F22" s="12">
        <v>0</v>
      </c>
      <c r="G22" s="11">
        <f t="shared" si="1"/>
        <v>67080.58</v>
      </c>
      <c r="H22" s="12">
        <f t="shared" si="0"/>
        <v>1.0235108697882818</v>
      </c>
      <c r="I22" s="3"/>
    </row>
    <row r="23" spans="1:13" s="7" customFormat="1" ht="12" x14ac:dyDescent="0.2">
      <c r="A23" s="32" t="s">
        <v>4</v>
      </c>
      <c r="B23" s="17">
        <f>SUM(B4:B22)</f>
        <v>851912.35600000003</v>
      </c>
      <c r="C23" s="17">
        <f>SUM(C4:C22)</f>
        <v>739188.3110799999</v>
      </c>
      <c r="D23" s="18">
        <f>SUM(D4:D22)</f>
        <v>784079.28999999992</v>
      </c>
      <c r="E23" s="21">
        <f t="shared" ref="E23:G23" si="2">SUM(E4:E22)</f>
        <v>0</v>
      </c>
      <c r="F23" s="21">
        <f t="shared" si="2"/>
        <v>0</v>
      </c>
      <c r="G23" s="18">
        <f t="shared" si="2"/>
        <v>784079.28999999992</v>
      </c>
      <c r="H23" s="22">
        <f t="shared" si="0"/>
        <v>1.0607300984703227</v>
      </c>
      <c r="I23" s="3"/>
    </row>
    <row r="24" spans="1:13" s="7" customFormat="1" ht="12.75" customHeight="1" x14ac:dyDescent="0.2">
      <c r="A24" s="39"/>
      <c r="B24" s="40"/>
      <c r="C24" s="40"/>
      <c r="D24" s="40"/>
      <c r="E24" s="40"/>
      <c r="F24" s="40"/>
      <c r="G24" s="40"/>
      <c r="H24" s="41"/>
      <c r="I24" s="3"/>
    </row>
    <row r="25" spans="1:13" s="6" customFormat="1" ht="12.75" customHeight="1" x14ac:dyDescent="0.2">
      <c r="A25" s="30" t="s">
        <v>2</v>
      </c>
      <c r="B25" s="12">
        <v>0</v>
      </c>
      <c r="C25" s="12">
        <v>164972.33538999999</v>
      </c>
      <c r="D25" s="11">
        <v>0</v>
      </c>
      <c r="E25" s="12">
        <v>74143.56</v>
      </c>
      <c r="F25" s="12">
        <v>0</v>
      </c>
      <c r="G25" s="11">
        <f t="shared" ref="G25:G28" si="3">SUM(D25:F25)</f>
        <v>74143.56</v>
      </c>
      <c r="H25" s="43" t="s">
        <v>43</v>
      </c>
      <c r="I25" s="44"/>
      <c r="J25" s="44"/>
      <c r="K25" s="44"/>
      <c r="L25" s="44"/>
      <c r="M25" s="45"/>
    </row>
    <row r="26" spans="1:13" s="6" customFormat="1" ht="12.75" customHeight="1" x14ac:dyDescent="0.2">
      <c r="A26" s="30" t="s">
        <v>2</v>
      </c>
      <c r="B26" s="12">
        <v>986.98566000000005</v>
      </c>
      <c r="C26" s="12">
        <v>0</v>
      </c>
      <c r="D26" s="11">
        <v>0</v>
      </c>
      <c r="E26" s="12">
        <v>0</v>
      </c>
      <c r="F26" s="12">
        <v>0</v>
      </c>
      <c r="G26" s="11">
        <f t="shared" si="3"/>
        <v>0</v>
      </c>
      <c r="H26" s="43" t="s">
        <v>33</v>
      </c>
      <c r="I26" s="44"/>
      <c r="J26" s="44"/>
      <c r="K26" s="44"/>
      <c r="L26" s="44"/>
      <c r="M26" s="45"/>
    </row>
    <row r="27" spans="1:13" s="6" customFormat="1" ht="12.75" customHeight="1" x14ac:dyDescent="0.2">
      <c r="A27" s="30" t="s">
        <v>2</v>
      </c>
      <c r="B27" s="12">
        <v>0</v>
      </c>
      <c r="C27" s="12">
        <v>0</v>
      </c>
      <c r="D27" s="11">
        <v>2489.75</v>
      </c>
      <c r="E27" s="12">
        <v>276</v>
      </c>
      <c r="F27" s="12">
        <v>0</v>
      </c>
      <c r="G27" s="11">
        <f t="shared" si="3"/>
        <v>2765.75</v>
      </c>
      <c r="H27" s="43" t="s">
        <v>27</v>
      </c>
      <c r="I27" s="44"/>
      <c r="J27" s="44"/>
      <c r="K27" s="44"/>
      <c r="L27" s="44"/>
      <c r="M27" s="45"/>
    </row>
    <row r="28" spans="1:13" s="6" customFormat="1" ht="12.75" customHeight="1" x14ac:dyDescent="0.2">
      <c r="A28" s="30" t="s">
        <v>2</v>
      </c>
      <c r="B28" s="12">
        <v>0</v>
      </c>
      <c r="C28" s="14">
        <v>0</v>
      </c>
      <c r="D28" s="13">
        <v>370</v>
      </c>
      <c r="E28" s="14">
        <v>0</v>
      </c>
      <c r="F28" s="12">
        <v>0</v>
      </c>
      <c r="G28" s="11">
        <f t="shared" si="3"/>
        <v>370</v>
      </c>
      <c r="H28" s="43" t="s">
        <v>27</v>
      </c>
      <c r="I28" s="44"/>
      <c r="J28" s="44"/>
      <c r="K28" s="44"/>
      <c r="L28" s="44"/>
      <c r="M28" s="45"/>
    </row>
    <row r="29" spans="1:13" s="7" customFormat="1" ht="12.75" customHeight="1" x14ac:dyDescent="0.2">
      <c r="A29" s="9" t="s">
        <v>3</v>
      </c>
      <c r="B29" s="17">
        <f>SUM(B25:B28)</f>
        <v>986.98566000000005</v>
      </c>
      <c r="C29" s="17">
        <f>SUM(C25:C28)</f>
        <v>164972.33538999999</v>
      </c>
      <c r="D29" s="18">
        <f>SUM(D25:D28)</f>
        <v>2859.75</v>
      </c>
      <c r="E29" s="21">
        <f t="shared" ref="E29:G29" si="4">SUM(E25:E28)</f>
        <v>74419.56</v>
      </c>
      <c r="F29" s="21">
        <f t="shared" si="4"/>
        <v>0</v>
      </c>
      <c r="G29" s="18">
        <f t="shared" si="4"/>
        <v>77279.31</v>
      </c>
      <c r="H29" s="33" t="s">
        <v>44</v>
      </c>
      <c r="I29" s="3"/>
    </row>
    <row r="30" spans="1:13" s="7" customFormat="1" ht="12.75" customHeight="1" x14ac:dyDescent="0.2">
      <c r="A30" s="39"/>
      <c r="B30" s="40"/>
      <c r="C30" s="40"/>
      <c r="D30" s="40"/>
      <c r="E30" s="40"/>
      <c r="F30" s="40"/>
      <c r="G30" s="40"/>
      <c r="H30" s="42"/>
      <c r="I30" s="3"/>
    </row>
    <row r="31" spans="1:13" s="7" customFormat="1" ht="12" x14ac:dyDescent="0.2">
      <c r="A31" s="34" t="s">
        <v>1</v>
      </c>
      <c r="B31" s="35">
        <f>SUM(B29,B23)</f>
        <v>852899.34166000003</v>
      </c>
      <c r="C31" s="35">
        <f>SUM(C29,C23)</f>
        <v>904160.64646999992</v>
      </c>
      <c r="D31" s="36">
        <f>SUM(D29,D23)</f>
        <v>786939.03999999992</v>
      </c>
      <c r="E31" s="37">
        <f t="shared" ref="E31:G31" si="5">SUM(E29,E23)</f>
        <v>74419.56</v>
      </c>
      <c r="F31" s="37">
        <f t="shared" si="5"/>
        <v>0</v>
      </c>
      <c r="G31" s="36">
        <f t="shared" si="5"/>
        <v>861358.59999999986</v>
      </c>
      <c r="H31" s="38" t="s">
        <v>44</v>
      </c>
      <c r="I31" s="20"/>
    </row>
    <row r="32" spans="1:13" x14ac:dyDescent="0.2">
      <c r="A32" s="5"/>
      <c r="B32" s="4"/>
      <c r="C32" s="4"/>
      <c r="D32" s="5"/>
      <c r="E32" s="5"/>
      <c r="F32" s="5"/>
      <c r="G32" s="5"/>
      <c r="H32" s="4"/>
    </row>
    <row r="33" spans="1:3" x14ac:dyDescent="0.2">
      <c r="A33" s="24" t="s">
        <v>5</v>
      </c>
      <c r="B33" s="25"/>
      <c r="C33" s="25"/>
    </row>
    <row r="34" spans="1:3" x14ac:dyDescent="0.2">
      <c r="A34" s="28" t="s">
        <v>30</v>
      </c>
      <c r="B34" s="26"/>
      <c r="C34" s="26" t="s">
        <v>31</v>
      </c>
    </row>
    <row r="35" spans="1:3" x14ac:dyDescent="0.2">
      <c r="A35" s="29" t="s">
        <v>29</v>
      </c>
      <c r="B35" s="26"/>
      <c r="C35" s="26" t="s">
        <v>32</v>
      </c>
    </row>
    <row r="36" spans="1:3" x14ac:dyDescent="0.2">
      <c r="A36" s="29" t="s">
        <v>35</v>
      </c>
      <c r="B36" s="26"/>
      <c r="C36" s="26" t="s">
        <v>34</v>
      </c>
    </row>
    <row r="37" spans="1:3" x14ac:dyDescent="0.2">
      <c r="A37" s="29" t="s">
        <v>36</v>
      </c>
      <c r="B37" s="26"/>
      <c r="C37" s="26" t="s">
        <v>45</v>
      </c>
    </row>
    <row r="38" spans="1:3" x14ac:dyDescent="0.2">
      <c r="A38" s="29" t="s">
        <v>41</v>
      </c>
      <c r="B38" s="26"/>
      <c r="C38" s="26" t="s">
        <v>42</v>
      </c>
    </row>
    <row r="39" spans="1:3" x14ac:dyDescent="0.2">
      <c r="A39" s="29" t="s">
        <v>37</v>
      </c>
      <c r="B39" s="26"/>
      <c r="C39" s="26" t="s">
        <v>38</v>
      </c>
    </row>
    <row r="40" spans="1:3" x14ac:dyDescent="0.2">
      <c r="A40" s="29" t="s">
        <v>15</v>
      </c>
      <c r="B40" s="26"/>
      <c r="C40" s="26" t="s">
        <v>39</v>
      </c>
    </row>
    <row r="41" spans="1:3" x14ac:dyDescent="0.2">
      <c r="A41" s="24"/>
      <c r="B41" s="26"/>
      <c r="C41" s="26"/>
    </row>
    <row r="42" spans="1:3" x14ac:dyDescent="0.2">
      <c r="A42" s="24" t="s">
        <v>6</v>
      </c>
      <c r="B42" s="26"/>
      <c r="C42" s="26"/>
    </row>
    <row r="43" spans="1:3" x14ac:dyDescent="0.2">
      <c r="A43" s="27">
        <v>10</v>
      </c>
      <c r="B43" s="26" t="s">
        <v>26</v>
      </c>
      <c r="C43" s="26"/>
    </row>
    <row r="44" spans="1:3" x14ac:dyDescent="0.2">
      <c r="A44" s="27">
        <v>11</v>
      </c>
      <c r="B44" s="26" t="s">
        <v>21</v>
      </c>
      <c r="C44" s="26"/>
    </row>
    <row r="45" spans="1:3" x14ac:dyDescent="0.2">
      <c r="A45" s="27">
        <v>12</v>
      </c>
      <c r="B45" s="26" t="s">
        <v>16</v>
      </c>
      <c r="C45" s="26"/>
    </row>
    <row r="46" spans="1:3" x14ac:dyDescent="0.2">
      <c r="A46" s="27">
        <v>13</v>
      </c>
      <c r="B46" s="26" t="s">
        <v>8</v>
      </c>
      <c r="C46" s="26"/>
    </row>
    <row r="47" spans="1:3" x14ac:dyDescent="0.2">
      <c r="A47" s="27">
        <v>14</v>
      </c>
      <c r="B47" s="26" t="s">
        <v>22</v>
      </c>
      <c r="C47" s="26"/>
    </row>
    <row r="48" spans="1:3" x14ac:dyDescent="0.2">
      <c r="A48" s="27">
        <v>15</v>
      </c>
      <c r="B48" s="26" t="s">
        <v>18</v>
      </c>
      <c r="C48" s="26"/>
    </row>
    <row r="49" spans="1:3" x14ac:dyDescent="0.2">
      <c r="A49" s="27">
        <v>16</v>
      </c>
      <c r="B49" s="26" t="s">
        <v>13</v>
      </c>
      <c r="C49" s="26"/>
    </row>
    <row r="50" spans="1:3" x14ac:dyDescent="0.2">
      <c r="A50" s="27">
        <v>19</v>
      </c>
      <c r="B50" s="26" t="s">
        <v>20</v>
      </c>
      <c r="C50" s="26"/>
    </row>
    <row r="51" spans="1:3" x14ac:dyDescent="0.2">
      <c r="A51" s="27">
        <v>20</v>
      </c>
      <c r="B51" s="26" t="s">
        <v>23</v>
      </c>
      <c r="C51" s="26"/>
    </row>
    <row r="52" spans="1:3" x14ac:dyDescent="0.2">
      <c r="A52" s="27">
        <v>21</v>
      </c>
      <c r="B52" s="26" t="s">
        <v>10</v>
      </c>
      <c r="C52" s="26"/>
    </row>
    <row r="53" spans="1:3" x14ac:dyDescent="0.2">
      <c r="A53" s="27">
        <v>30</v>
      </c>
      <c r="B53" s="26" t="s">
        <v>14</v>
      </c>
      <c r="C53" s="26"/>
    </row>
    <row r="54" spans="1:3" x14ac:dyDescent="0.2">
      <c r="A54" s="27">
        <v>40</v>
      </c>
      <c r="B54" s="26" t="s">
        <v>12</v>
      </c>
      <c r="C54" s="26"/>
    </row>
    <row r="55" spans="1:3" x14ac:dyDescent="0.2">
      <c r="A55" s="27">
        <v>41</v>
      </c>
      <c r="B55" s="26" t="s">
        <v>7</v>
      </c>
      <c r="C55" s="26"/>
    </row>
    <row r="56" spans="1:3" x14ac:dyDescent="0.2">
      <c r="A56" s="27">
        <v>50</v>
      </c>
      <c r="B56" s="26" t="s">
        <v>24</v>
      </c>
      <c r="C56" s="26"/>
    </row>
    <row r="57" spans="1:3" x14ac:dyDescent="0.2">
      <c r="A57" s="27">
        <v>60</v>
      </c>
      <c r="B57" s="26" t="s">
        <v>19</v>
      </c>
      <c r="C57" s="26"/>
    </row>
    <row r="58" spans="1:3" x14ac:dyDescent="0.2">
      <c r="A58" s="27">
        <v>61</v>
      </c>
      <c r="B58" s="26" t="s">
        <v>9</v>
      </c>
      <c r="C58" s="26"/>
    </row>
    <row r="59" spans="1:3" x14ac:dyDescent="0.2">
      <c r="A59" s="27">
        <v>70</v>
      </c>
      <c r="B59" s="26" t="s">
        <v>17</v>
      </c>
      <c r="C59" s="26"/>
    </row>
    <row r="60" spans="1:3" x14ac:dyDescent="0.2">
      <c r="A60" s="27">
        <v>71</v>
      </c>
      <c r="B60" s="26" t="s">
        <v>11</v>
      </c>
      <c r="C60" s="26"/>
    </row>
    <row r="61" spans="1:3" x14ac:dyDescent="0.2">
      <c r="A61" s="27">
        <v>90</v>
      </c>
      <c r="B61" s="26" t="s">
        <v>25</v>
      </c>
      <c r="C61" s="26"/>
    </row>
    <row r="62" spans="1:3" x14ac:dyDescent="0.2">
      <c r="A62" s="20"/>
      <c r="B62" s="20"/>
    </row>
  </sheetData>
  <mergeCells count="6">
    <mergeCell ref="A24:H24"/>
    <mergeCell ref="A30:H30"/>
    <mergeCell ref="H27:M27"/>
    <mergeCell ref="H28:M28"/>
    <mergeCell ref="H25:M25"/>
    <mergeCell ref="H26:M26"/>
  </mergeCells>
  <phoneticPr fontId="0" type="noConversion"/>
  <printOptions horizontalCentered="1"/>
  <pageMargins left="0.59055118110236227" right="0.59055118110236227" top="0.98425196850393704" bottom="0.98425196850393704" header="0.51181102362204722" footer="0.51181102362204722"/>
  <pageSetup paperSize="9" firstPageNumber="15" orientation="landscape" useFirstPageNumber="1" horizontalDpi="300" verticalDpi="300" r:id="rId1"/>
  <headerFooter alignWithMargins="0">
    <oddHeader>&amp;C&amp;8Příloha č. 3</oddHeader>
    <oddFooter>&amp;C&amp;8Stránka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Návrh</vt:lpstr>
    </vt:vector>
  </TitlesOfParts>
  <Company>Městský úřad Prostějov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Neckař</dc:creator>
  <cp:lastModifiedBy>Neckař Milan</cp:lastModifiedBy>
  <cp:lastPrinted>2015-11-20T08:22:12Z</cp:lastPrinted>
  <dcterms:created xsi:type="dcterms:W3CDTF">2003-10-02T04:51:57Z</dcterms:created>
  <dcterms:modified xsi:type="dcterms:W3CDTF">2015-11-26T12:29:26Z</dcterms:modified>
</cp:coreProperties>
</file>