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20" windowWidth="11895" windowHeight="6780"/>
  </bookViews>
  <sheets>
    <sheet name="MŠ Rumunská" sheetId="28" r:id="rId1"/>
    <sheet name="MŠ Šárka" sheetId="31" r:id="rId2"/>
    <sheet name="MŠ Partyzánská" sheetId="33" r:id="rId3"/>
    <sheet name="MŠ Smetanova" sheetId="34" r:id="rId4"/>
    <sheet name="MŠ Moravská" sheetId="36" r:id="rId5"/>
    <sheet name="ZŠ Palackého" sheetId="37" r:id="rId6"/>
    <sheet name="ZŠ Kollárova" sheetId="41" r:id="rId7"/>
    <sheet name="ZŠ JŽ Sídl. svobody" sheetId="42" r:id="rId8"/>
    <sheet name="ZŠ Melantrichova" sheetId="43" r:id="rId9"/>
    <sheet name="ZŠ Majakovského" sheetId="44" r:id="rId10"/>
    <sheet name="RG a ZŠ" sheetId="45" r:id="rId11"/>
    <sheet name="ZŠ Dr. Horáka" sheetId="46" r:id="rId12"/>
    <sheet name="ZŠ Valenty" sheetId="47" r:id="rId13"/>
    <sheet name="SportCentrum DDM" sheetId="48" r:id="rId14"/>
    <sheet name="ZUŠ" sheetId="49" r:id="rId15"/>
    <sheet name="MD v PV" sheetId="50" r:id="rId16"/>
    <sheet name="MK PV" sheetId="52" r:id="rId17"/>
    <sheet name="Jesle" sheetId="53" r:id="rId18"/>
    <sheet name="List1" sheetId="54" r:id="rId19"/>
  </sheets>
  <calcPr calcId="145621"/>
</workbook>
</file>

<file path=xl/calcChain.xml><?xml version="1.0" encoding="utf-8"?>
<calcChain xmlns="http://schemas.openxmlformats.org/spreadsheetml/2006/main">
  <c r="A1" i="54" l="1"/>
  <c r="F10" i="46" l="1"/>
  <c r="E10" i="41" l="1"/>
  <c r="E10" i="31"/>
  <c r="E10" i="33"/>
  <c r="E10" i="34"/>
  <c r="E10" i="36"/>
  <c r="E10" i="37"/>
  <c r="E10" i="42"/>
  <c r="E10" i="43"/>
  <c r="E10" i="44"/>
  <c r="E10" i="45"/>
  <c r="E10" i="46"/>
  <c r="E10" i="47"/>
  <c r="E10" i="48"/>
  <c r="E10" i="49"/>
  <c r="E10" i="50"/>
  <c r="E10" i="52"/>
  <c r="E10" i="53"/>
  <c r="E10" i="28"/>
  <c r="E5" i="37"/>
  <c r="E5" i="36"/>
  <c r="F10" i="28"/>
  <c r="F10" i="31"/>
  <c r="F32" i="31"/>
  <c r="F10" i="33"/>
  <c r="F10" i="34"/>
  <c r="F32" i="34" s="1"/>
  <c r="F10" i="36"/>
  <c r="F32" i="36" s="1"/>
  <c r="F10" i="37"/>
  <c r="F10" i="41"/>
  <c r="F10" i="42"/>
  <c r="F32" i="42" s="1"/>
  <c r="F10" i="44"/>
  <c r="F10" i="45"/>
  <c r="F10" i="47"/>
  <c r="F10" i="48"/>
  <c r="F10" i="49"/>
  <c r="F10" i="50"/>
  <c r="F10" i="52"/>
  <c r="F10" i="53"/>
  <c r="F10" i="43"/>
  <c r="F5" i="31"/>
  <c r="F5" i="33"/>
  <c r="F32" i="33" s="1"/>
  <c r="F5" i="34"/>
  <c r="F5" i="36"/>
  <c r="F5" i="37"/>
  <c r="F5" i="41"/>
  <c r="F5" i="42"/>
  <c r="F5" i="43"/>
  <c r="F5" i="44"/>
  <c r="F5" i="45"/>
  <c r="F5" i="46"/>
  <c r="F5" i="47"/>
  <c r="F5" i="48"/>
  <c r="F5" i="49"/>
  <c r="F5" i="50"/>
  <c r="F5" i="52"/>
  <c r="F5" i="53"/>
  <c r="F5" i="28"/>
  <c r="F32" i="28"/>
  <c r="E5" i="31"/>
  <c r="E32" i="31" s="1"/>
  <c r="E5" i="33"/>
  <c r="E5" i="34"/>
  <c r="E5" i="41"/>
  <c r="E5" i="42"/>
  <c r="E5" i="43"/>
  <c r="E5" i="44"/>
  <c r="E5" i="45"/>
  <c r="E5" i="46"/>
  <c r="E5" i="47"/>
  <c r="E5" i="48"/>
  <c r="E5" i="49"/>
  <c r="E5" i="50"/>
  <c r="E5" i="52"/>
  <c r="E5" i="53"/>
  <c r="E5" i="28"/>
  <c r="F32" i="53"/>
  <c r="F32" i="52"/>
  <c r="E32" i="28" l="1"/>
  <c r="E32" i="53"/>
  <c r="F32" i="43"/>
  <c r="E32" i="52"/>
  <c r="E32" i="50"/>
  <c r="F32" i="50"/>
  <c r="E32" i="49"/>
  <c r="F32" i="49"/>
  <c r="F32" i="48"/>
  <c r="E32" i="48"/>
  <c r="F32" i="47"/>
  <c r="E32" i="47"/>
  <c r="F32" i="46"/>
  <c r="E32" i="46"/>
  <c r="E32" i="45"/>
  <c r="F32" i="45"/>
  <c r="F32" i="44"/>
  <c r="E32" i="44"/>
  <c r="E32" i="43"/>
  <c r="E32" i="42"/>
  <c r="F32" i="41"/>
  <c r="E32" i="41"/>
  <c r="F32" i="37"/>
  <c r="E32" i="37"/>
  <c r="E32" i="36"/>
  <c r="E32" i="34"/>
  <c r="E32" i="33"/>
</calcChain>
</file>

<file path=xl/sharedStrings.xml><?xml version="1.0" encoding="utf-8"?>
<sst xmlns="http://schemas.openxmlformats.org/spreadsheetml/2006/main" count="2195" uniqueCount="275">
  <si>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</si>
  <si>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</si>
  <si>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</si>
  <si>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</si>
  <si>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</si>
  <si>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</si>
  <si>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</si>
  <si>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</si>
  <si>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</si>
  <si>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</si>
  <si>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</si>
  <si>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</si>
  <si>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</si>
  <si>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</si>
  <si>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</si>
  <si>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</si>
  <si>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</si>
  <si>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</si>
  <si>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</si>
  <si>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</si>
  <si>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</si>
  <si>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</si>
  <si>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</si>
  <si>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</si>
  <si>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</si>
  <si>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</si>
  <si>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</si>
  <si>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</si>
  <si>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</si>
  <si>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</si>
  <si>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</si>
  <si>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</si>
  <si>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</si>
  <si>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</si>
  <si>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</si>
  <si>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</si>
  <si>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</si>
  <si>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</si>
  <si>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</si>
  <si>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</si>
  <si>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</si>
  <si>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</si>
  <si>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</si>
  <si>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</si>
  <si>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</si>
  <si>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</si>
  <si>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</si>
  <si>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</si>
  <si>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</si>
  <si>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velké tělocvičny - 1 hod.</t>
  </si>
  <si>
    <t>Pronájem malé tělocvičny - 1 hod.</t>
  </si>
  <si>
    <t>Pronájem počítačové učebny - 1 hod.</t>
  </si>
  <si>
    <t xml:space="preserve">Pronájem bazénu - 1 hod. 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</si>
  <si>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</si>
  <si>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</si>
  <si>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</si>
  <si>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</si>
  <si>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</si>
  <si>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</si>
  <si>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</si>
  <si>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</si>
  <si>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</si>
  <si>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</si>
  <si>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Učebna Vv - 1 hod.</t>
  </si>
  <si>
    <t>Učebna Aj - 1 hod.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</si>
  <si>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</si>
  <si>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</si>
  <si>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</si>
  <si>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</si>
  <si>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Děti - den</t>
  </si>
  <si>
    <t>Dospělí - oběd</t>
  </si>
  <si>
    <t>Pronájem tělocvičny (Skálovo. nám.) vč. sprch a WC - 1 hod.</t>
  </si>
  <si>
    <t>Pronájem učebny - 1 hod.</t>
  </si>
  <si>
    <t>Zaměstnanci</t>
  </si>
  <si>
    <t>Děti 3 - 6 let - den</t>
  </si>
  <si>
    <t>Děti 7 - 10 let - den</t>
  </si>
  <si>
    <t>Žáci 11 - 14 let</t>
  </si>
  <si>
    <t>ZŠ a MŠ Prostějov, Kollárova ul. 4 (336)</t>
  </si>
  <si>
    <t>ZŠ a MŠ Prostějov, Palackého tř. 14 (332)</t>
  </si>
  <si>
    <t xml:space="preserve">Pronájem kantýny - 1 měsíc 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</si>
  <si>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</si>
  <si>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</si>
  <si>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</si>
  <si>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limit potravin - polodenní)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</si>
  <si>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</si>
  <si>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</si>
  <si>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</si>
  <si>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</si>
  <si>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</si>
  <si>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Keramická dílna - 1 hod.</t>
  </si>
  <si>
    <t>(potraviny)</t>
  </si>
  <si>
    <t>Žáci 7 - 10 let</t>
  </si>
  <si>
    <t>Pronájem sportovní haly (letní období) - 1 hod.</t>
  </si>
  <si>
    <t>Pronájem sportovní haly (zimní období) - 1 hod.</t>
  </si>
  <si>
    <t>Pronájem bufetu - 1 hod. (neziskové organizace)</t>
  </si>
  <si>
    <t>Pronájem bufetu - 1 hod. (komerční)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</si>
  <si>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</si>
  <si>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</si>
  <si>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</si>
  <si>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</si>
  <si>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</si>
  <si>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</si>
  <si>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</si>
  <si>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</si>
  <si>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Jesle, sídliště Svobody, Prostějov</t>
  </si>
  <si>
    <t>MŠ Prostějov, Rumunská ul., PO 23 (322)</t>
  </si>
  <si>
    <t>MŠ Prostějov, ul. Šárka 4a, PO (325)</t>
  </si>
  <si>
    <t>MŠ Prostějov, Partyzánská ul. 34, PO (327)</t>
  </si>
  <si>
    <t>Děti 7 let - den</t>
  </si>
  <si>
    <t>Žáci 1 stupeň (HČ)</t>
  </si>
  <si>
    <t>MŠ - polodenní (HČ)</t>
  </si>
  <si>
    <t>Zaměstnanci organizace (HČ)</t>
  </si>
  <si>
    <t>Tělocvična - Vápenice (letní období) - 1 hod.</t>
  </si>
  <si>
    <t>Tělocvična - Vápenice (zimní období) - 1 hod.</t>
  </si>
  <si>
    <t>Sál - 1 hod.</t>
  </si>
  <si>
    <t xml:space="preserve"> ZŠ a MŠ Jana Železného Prostějov, Sídliště svobody 24/79 (337)</t>
  </si>
  <si>
    <t>Automodelářská dráha - 1 hod.</t>
  </si>
  <si>
    <t>Kotelna - 1 rok</t>
  </si>
  <si>
    <t>MŠ - celodenní (HČ)</t>
  </si>
  <si>
    <t>Děti mladší - den</t>
  </si>
  <si>
    <t>Pronájem učebny (Čechovice) - 1 měsíc</t>
  </si>
  <si>
    <t>Pronájem kantýny (Palackého) - 1 měsíc</t>
  </si>
  <si>
    <t>Pronájem velké tělocvičny vč. sprch a WC (Palackého) - 1 hod.</t>
  </si>
  <si>
    <t>Pronájem malé tělocvičny vč. sprch a WC (Palackého) - 1 hod.</t>
  </si>
  <si>
    <t>Kondiční místnost - 1 hod.</t>
  </si>
  <si>
    <t>Pronájem učebny (Palackého) - 1 hod.</t>
  </si>
  <si>
    <t>Gymnastický sál - 1 hod.</t>
  </si>
  <si>
    <t>MŠ - celodenní (HČ) - 7 let</t>
  </si>
  <si>
    <t>Žáci 1 stupeň (HČ) - obědy č. 2</t>
  </si>
  <si>
    <t>Žáci 2 stupeň (HČ) - obědy č. 2</t>
  </si>
  <si>
    <t>Děti MŠ do 6 let (finanční limit potravin - celodenní)</t>
  </si>
  <si>
    <t>Děti MŠ 7 - 10 let (finanční limit potravin - celodenní)</t>
  </si>
  <si>
    <t>Klubové a relaxační zařízení - 1 rok/m2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</si>
  <si>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</si>
  <si>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</si>
  <si>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</si>
  <si>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</si>
  <si>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</si>
  <si>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</si>
  <si>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</si>
  <si>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</si>
  <si>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</si>
  <si>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</si>
  <si>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</si>
  <si>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</si>
  <si>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</si>
  <si>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</si>
  <si>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</si>
  <si>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</si>
  <si>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</si>
  <si>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</si>
  <si>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Pronájem třídy (školní družina) - 1 hod.</t>
  </si>
  <si>
    <t>Žáci 2 stupeň (HČ)</t>
  </si>
  <si>
    <t>Byt školníka - 1 měsíc</t>
  </si>
  <si>
    <t>Školní jídelna - 1 hod.</t>
  </si>
  <si>
    <t>Žáci 15 a více let</t>
  </si>
  <si>
    <t>Pronájem trénink. hřiště (letní období) - 1 hod.</t>
  </si>
  <si>
    <t>Pronájem trénink. hřiště (zimní období) - 1 hod.</t>
  </si>
  <si>
    <t>Pronájem hlavního hřiště (letní období) - 1 hod.</t>
  </si>
  <si>
    <t>Pronájem hlavního hřiště (zimní období) - 1 hod.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</si>
  <si>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</si>
  <si>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</si>
  <si>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</si>
  <si>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</si>
  <si>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</si>
  <si>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</si>
  <si>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</si>
  <si>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</si>
  <si>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</si>
  <si>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</si>
  <si>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</si>
  <si>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</si>
  <si>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 xml:space="preserve">Děti - den </t>
  </si>
  <si>
    <t>Dospělí - oběd (MŠ Mozartova - obědy se vozí ze ZŠ Dr. Horáka)</t>
  </si>
  <si>
    <t>Nájemné za byt/rok</t>
  </si>
  <si>
    <t>Školní byt (Palackého) - 1 měsíc</t>
  </si>
  <si>
    <t>Školní byt (Čechovice) - 1 měsíc</t>
  </si>
  <si>
    <t>Pronájem třídy (budova 1. stupně) - 1 hod.</t>
  </si>
  <si>
    <t>Učebny - 1 hod.</t>
  </si>
  <si>
    <t>600,00-1 000,00</t>
  </si>
  <si>
    <t>Reklamní plochy - 1. kategorie - m2</t>
  </si>
  <si>
    <t>2 000,00-3 000,00</t>
  </si>
  <si>
    <t>Reklamní plochy - 2. kategorie - m2</t>
  </si>
  <si>
    <t>Reklamní plochy - 3. kategorie - m2</t>
  </si>
  <si>
    <t>3 000,00-4 000,00</t>
  </si>
  <si>
    <t>4 000,00-5 000,00</t>
  </si>
  <si>
    <t>Bytový/nebytový prostor - subjekt</t>
  </si>
  <si>
    <t>Cizí strávníci (finanční limit potravin)</t>
  </si>
  <si>
    <t>Hokejbalové hřiště - 1 hod.</t>
  </si>
  <si>
    <t>Kantýna - 1 měsíc</t>
  </si>
  <si>
    <t>Tenisové kurty - 1 hod.</t>
  </si>
  <si>
    <t>Přístavba tělocvičny - 1 hod.</t>
  </si>
  <si>
    <t>MŠ 6 let - přesnídávka</t>
  </si>
  <si>
    <t>MŠ 6 let - oběd</t>
  </si>
  <si>
    <t>MŠ 6 let - svačinka</t>
  </si>
  <si>
    <t>MŠ 7 let - přesnídávka</t>
  </si>
  <si>
    <t>MŠ 7 let - oběd</t>
  </si>
  <si>
    <t>MŠ 7 let - svačinka</t>
  </si>
  <si>
    <t>ZŠ 6 let - oběd</t>
  </si>
  <si>
    <t>ZŠ 7 - 10 let - oběd</t>
  </si>
  <si>
    <t>ZŠ 11 - 14 let - oběd</t>
  </si>
  <si>
    <t>ZŠ 15 - 18 let - oběd</t>
  </si>
  <si>
    <t>Školní kantýna - 1 rok (DČ)</t>
  </si>
  <si>
    <t>Žáci od 15let, zaměstnanci + ostatní strávníci</t>
  </si>
  <si>
    <t>Plníá cena obědu</t>
  </si>
  <si>
    <t>Pronájem horolezecké stěny - 1 hod.</t>
  </si>
  <si>
    <t>Pronájem kantýny - 1 měsíc (cena bez DPH)</t>
  </si>
  <si>
    <t>Pronájem nápojových automatů - 1 měsíc (cena bez DPH)</t>
  </si>
  <si>
    <t>Obědy - dětští strávnící/1. stupeň v době prázdnin (DČ - zisk 1 Kč bez DPH)</t>
  </si>
  <si>
    <t>Třída - 1 hod.</t>
  </si>
  <si>
    <t>Obědy (DČ)</t>
  </si>
  <si>
    <t>Pronájem div. sálu - 1 hod. (promoce, svatba, smuteční hostina, Hanácká obec, Moje divadlo, kluby Kardio, Radost, Klub stomiků, Svaz těl. pos.)</t>
  </si>
  <si>
    <t>Pronájem bufetu - 1 hod. (promoce, svatba, smuteční hostina, Hanácká obec, Moje divadlo, kluby Kardio, Radost, Klub stomiků, Svaz těl. pos.)</t>
  </si>
  <si>
    <t>Pronájem div. klubu - 1 hod. (promoce, svatba, smuteční hostina, Hanácká obec, Moje divadlo, kluby Kardio, Radost, Klub stomiků, Svaz těl. pos.)</t>
  </si>
  <si>
    <t>Pronájem jeviště - 1 hod. (promoce, svatba, smuteční hostina, Hanácká obec, Moje divadlo, kluby Kardio, Radost, Klub stomiků, Svaz těl. pos.)</t>
  </si>
  <si>
    <t>Pronájem přednáš. sálu - 1 hod. ((promoce, svatba, smut. hostina, Hanácká obec, Moje divadlo, kluby Kardio, Radost, Klub stomiků, Svaz těl. pos.)</t>
  </si>
  <si>
    <t>Pronájem červ. sal. - 1 hod. (promoce, svatba, smuteční hostina, Hanácká obec, Moje divadlo, kluby Kardio, Radost, Klub stomiků, Svaz těl. pos.)</t>
  </si>
  <si>
    <t>Pronájem modrého sal. - 1 hod. (prom., svatba, smut. hostina, Hanácká obec, Moje divadlo, kluby Kardio, Radost, Klub stomiků, Svaz těl. pos.)</t>
  </si>
  <si>
    <t>Pronájem zeleného sal. - 1 hod. (prom., svatba, smut. hostina, Hanácká obec, Moje divadlo, kluby Kardio, Radost, Klub stomiků, Svaz těl. pos.)</t>
  </si>
  <si>
    <t>Náklady na provoz v nebytových prostorech zřizovatele spravovaných organizací a cena, za kterou je pronájem realizován</t>
  </si>
  <si>
    <t>543 - Dary a jiná bezúplatná předání</t>
  </si>
  <si>
    <t>Služební byty - nájemné/rok</t>
  </si>
  <si>
    <t>Finanční plán 2016</t>
  </si>
  <si>
    <t>Pronájem školního bytu - 1 měsíc</t>
  </si>
  <si>
    <t>Školení budova Husovo nám. - 1 hod.</t>
  </si>
  <si>
    <t>Pronájem bufetu - kantýny - 1 měsíc</t>
  </si>
  <si>
    <t>Režijní náklady pro vývoz obědů pro ZŠ a MŠ Mostkovice, CMG Prostějov - 1 oběd</t>
  </si>
  <si>
    <t>Pronájem malé tělocvičny - 1 hod. (TJ Prostějov)</t>
  </si>
  <si>
    <t>Gymnastický sál - 1 hod. (TJ Prostějov)</t>
  </si>
  <si>
    <t>Herna - stolní tenis 1 hod.</t>
  </si>
  <si>
    <t>Místnost za gymnastickým sálem - 1 měsíc</t>
  </si>
  <si>
    <t>Přístavba tělocvičny - 1 hod. (TJ Prostějov)</t>
  </si>
  <si>
    <t>Pronájem  tělocvičné haly - 1 hod.</t>
  </si>
  <si>
    <t>Pronájem garsoniéry I + II - 1 měsíc (vč. služeb)</t>
  </si>
  <si>
    <t>Pronájem kanceláře ČMOS - 1 rok</t>
  </si>
  <si>
    <t>Pronájem bufetu (bez elektřiny - placené zvlášť dle odečtu) - 1 rok</t>
  </si>
  <si>
    <t>Pronájem bytu školníka - 1 měsíc (samoplátce energií výjma vody)</t>
  </si>
  <si>
    <t>Keramický kroužek - poplatek (dospělý - školní pololetí)</t>
  </si>
  <si>
    <t>Keramický kroužek - poplatek (dítě - školní pololetí)</t>
  </si>
  <si>
    <t>Pronájem hřiště - 1 hod. (školské subjekty, atletický oddíl)</t>
  </si>
  <si>
    <t>Pronájem malého hřiště - 1 hod.</t>
  </si>
  <si>
    <t>Pronájem velkého hřiště - 1 hod.</t>
  </si>
  <si>
    <t>Žáci 7 - 10 let (DČ)</t>
  </si>
  <si>
    <t>Žáci 11 - 14 let (DČ)</t>
  </si>
  <si>
    <t>Žáci od 15let, zaměstnanci + ostatní strávníci (DČ)</t>
  </si>
  <si>
    <t>Obědy dospělí bez dovozu (DČ diety + výběr; 15% DPH)</t>
  </si>
  <si>
    <t>Obědy dospělí bez dovozu (DČ diety + výběr; 21% DPH)</t>
  </si>
  <si>
    <t>Obědy dospělí s dovozem (DČ)</t>
  </si>
  <si>
    <t>Žáci (HČ) - obědy č. 2 - 15 let</t>
  </si>
  <si>
    <t>Obědy akce - Velkoobchod Družba (DČ)</t>
  </si>
  <si>
    <t>Obědy - mimořádná akce pro 1. třídy (DČ)</t>
  </si>
  <si>
    <t>Pronájem horolezecké stěny - 1 hod. (HO Adrenalin)</t>
  </si>
  <si>
    <t>Pronájem horolezecké stěny - 1 hod. (HO Adrenalin - v rámci činnosti vedení horolez. kroužku pro žáky ZŠ zříz. MMPv)</t>
  </si>
  <si>
    <t>Ordinace - 1 měsíc</t>
  </si>
  <si>
    <t>Zasedací místnost, presscentrum, malý klub - 1 hod.</t>
  </si>
  <si>
    <t>Velký klub krátkodobý - 1 hod.</t>
  </si>
  <si>
    <t>Velký klub - 1 den</t>
  </si>
  <si>
    <t>60,00-100,00</t>
  </si>
  <si>
    <t>Učebna - Vápenice (letní období) - 1 hod.</t>
  </si>
  <si>
    <t>Učebna - Vápenice (zimní období) - 1 hod.</t>
  </si>
  <si>
    <t>Taneční sálek - 1 hod.</t>
  </si>
  <si>
    <t>Pronájem RC pouze s jiným pronajatým prostorem (letní období) - 1 hod.</t>
  </si>
  <si>
    <t>Pronájem RC pouze s jiným pronajatým prostorem (zimní období) - 1 hod.</t>
  </si>
  <si>
    <t>DDC učebna - 1 hod.</t>
  </si>
  <si>
    <t>DDC - 1 hod.</t>
  </si>
  <si>
    <t>DDC stánek - 1 den</t>
  </si>
  <si>
    <t>Věž - umístění satelitu na věž - 1 rok</t>
  </si>
  <si>
    <t>Kuchyňka za sálem - 1 den</t>
  </si>
  <si>
    <t>Kanceláře - 1 hod.</t>
  </si>
  <si>
    <t>Pronájem nebyt. prostor v suterénu budovy Kravařova 14 (DČ) - 1 rok</t>
  </si>
  <si>
    <t>Pronájem bytu I. kategorie (DČ) - 1 měsíc</t>
  </si>
  <si>
    <t>Pronájem nebyt. prostor v suterénu budovy Vápenice 3 - suterén budovy (DČ) - 1 rok</t>
  </si>
  <si>
    <t>Pronájem nebyt. prostor v suterénu budovy Vápenice 3 (DČ) - 1 rok</t>
  </si>
  <si>
    <t>Celkem NI příspěvek PO</t>
  </si>
  <si>
    <t>511 - Opravy a udržování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</si>
</sst>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5"/>
      <name val="Times New Roman CE"/>
      <family val="1"/>
      <charset val="238"/>
    </font>
    <font>
      <sz val="5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188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7" xfId="1" applyFont="1" applyBorder="1" applyAlignment="1">
      <alignment horizontal="center"/>
    </xf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2" xfId="1" applyFont="1" applyFill="1" applyBorder="1"/>
    <xf numFmtId="3" fontId="4" fillId="0" borderId="3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3" fillId="0" borderId="16" xfId="1" applyFont="1" applyBorder="1"/>
    <xf numFmtId="4" fontId="3" fillId="0" borderId="17" xfId="1" applyNumberFormat="1" applyFont="1" applyFill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3" fillId="0" borderId="18" xfId="1" applyNumberFormat="1" applyFont="1" applyFill="1" applyBorder="1"/>
    <xf numFmtId="4" fontId="3" fillId="0" borderId="16" xfId="1" applyNumberFormat="1" applyFont="1" applyFill="1" applyBorder="1"/>
    <xf numFmtId="3" fontId="3" fillId="0" borderId="19" xfId="1" applyFont="1" applyBorder="1"/>
    <xf numFmtId="3" fontId="3" fillId="0" borderId="20" xfId="1" applyFont="1" applyBorder="1"/>
    <xf numFmtId="49" fontId="3" fillId="0" borderId="20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3" fontId="3" fillId="0" borderId="20" xfId="1" applyFont="1" applyFill="1" applyBorder="1"/>
    <xf numFmtId="4" fontId="3" fillId="0" borderId="19" xfId="1" applyNumberFormat="1" applyFont="1" applyFill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17" xfId="1" applyFont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4" fontId="3" fillId="0" borderId="8" xfId="1" applyNumberFormat="1" applyFont="1" applyFill="1" applyBorder="1"/>
    <xf numFmtId="3" fontId="3" fillId="0" borderId="0" xfId="1" applyFont="1" applyBorder="1" applyAlignment="1">
      <alignment horizontal="center"/>
    </xf>
    <xf numFmtId="4" fontId="3" fillId="0" borderId="17" xfId="1" applyNumberFormat="1" applyFont="1" applyFill="1" applyBorder="1" applyAlignment="1">
      <alignment horizontal="right"/>
    </xf>
    <xf numFmtId="4" fontId="3" fillId="0" borderId="9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3" fontId="7" fillId="0" borderId="0" xfId="1" applyFont="1" applyFill="1" applyBorder="1"/>
    <xf numFmtId="4" fontId="3" fillId="0" borderId="16" xfId="1" applyNumberFormat="1" applyFont="1" applyFill="1" applyBorder="1" applyAlignment="1">
      <alignment horizontal="right"/>
    </xf>
    <xf numFmtId="3" fontId="8" fillId="0" borderId="0" xfId="1" applyFont="1" applyFill="1" applyBorder="1"/>
    <xf numFmtId="3" fontId="3" fillId="0" borderId="17" xfId="1" applyFont="1" applyBorder="1" applyAlignment="1">
      <alignment horizontal="left"/>
    </xf>
    <xf numFmtId="3" fontId="3" fillId="0" borderId="8" xfId="1" applyFont="1" applyBorder="1" applyAlignment="1">
      <alignment horizontal="left"/>
    </xf>
    <xf numFmtId="3" fontId="3" fillId="0" borderId="17" xfId="1" applyFont="1" applyFill="1" applyBorder="1" applyAlignment="1">
      <alignment horizontal="left"/>
    </xf>
    <xf numFmtId="4" fontId="3" fillId="0" borderId="8" xfId="1" applyNumberFormat="1" applyFont="1" applyFill="1" applyBorder="1" applyAlignment="1">
      <alignment horizontal="right"/>
    </xf>
    <xf numFmtId="3" fontId="3" fillId="0" borderId="0" xfId="1" applyFont="1" applyFill="1" applyBorder="1" applyAlignment="1">
      <alignment horizontal="left"/>
    </xf>
    <xf numFmtId="3" fontId="3" fillId="0" borderId="16" xfId="1" applyFont="1" applyBorder="1" applyAlignment="1">
      <alignment horizontal="left"/>
    </xf>
    <xf numFmtId="3" fontId="3" fillId="0" borderId="0" xfId="1" applyFont="1" applyBorder="1" applyAlignment="1">
      <alignment horizontal="left"/>
    </xf>
    <xf numFmtId="3" fontId="3" fillId="0" borderId="16" xfId="1" applyFont="1" applyFill="1" applyBorder="1" applyAlignment="1">
      <alignment horizontal="left"/>
    </xf>
    <xf numFmtId="3" fontId="4" fillId="0" borderId="22" xfId="1" applyNumberFormat="1" applyFont="1" applyBorder="1" applyAlignment="1">
      <alignment horizontal="righ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3" xfId="1" applyFont="1" applyBorder="1" applyAlignment="1">
      <alignment horizontal="center"/>
    </xf>
    <xf numFmtId="3" fontId="2" fillId="0" borderId="17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3" xfId="1" applyFont="1" applyBorder="1" applyAlignment="1">
      <alignment horizontal="left"/>
    </xf>
    <xf numFmtId="3" fontId="9" fillId="0" borderId="0" xfId="1" applyFont="1" applyFill="1" applyBorder="1"/>
    <xf numFmtId="49" fontId="4" fillId="0" borderId="24" xfId="1" applyNumberFormat="1" applyFont="1" applyBorder="1" applyAlignment="1">
      <alignment horizontal="center"/>
    </xf>
    <xf numFmtId="3" fontId="9" fillId="0" borderId="7" xfId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9" fillId="0" borderId="19" xfId="1" applyFont="1" applyFill="1" applyBorder="1"/>
    <xf numFmtId="3" fontId="9" fillId="0" borderId="20" xfId="1" applyFont="1" applyFill="1" applyBorder="1"/>
    <xf numFmtId="3" fontId="9" fillId="0" borderId="21" xfId="1" applyFont="1" applyFill="1" applyBorder="1"/>
    <xf numFmtId="3" fontId="9" fillId="0" borderId="4" xfId="1" applyFont="1" applyFill="1" applyBorder="1"/>
    <xf numFmtId="3" fontId="9" fillId="0" borderId="5" xfId="1" applyFont="1" applyFill="1" applyBorder="1"/>
    <xf numFmtId="3" fontId="9" fillId="0" borderId="6" xfId="1" applyFont="1" applyFill="1" applyBorder="1"/>
    <xf numFmtId="3" fontId="2" fillId="2" borderId="23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5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5" xfId="1" applyFont="1" applyFill="1" applyBorder="1" applyAlignment="1">
      <alignment horizontal="center"/>
    </xf>
    <xf numFmtId="49" fontId="2" fillId="3" borderId="25" xfId="1" applyNumberFormat="1" applyFont="1" applyFill="1" applyBorder="1" applyAlignment="1">
      <alignment horizontal="center"/>
    </xf>
    <xf numFmtId="3" fontId="2" fillId="3" borderId="20" xfId="1" applyFont="1" applyFill="1" applyBorder="1"/>
    <xf numFmtId="3" fontId="2" fillId="3" borderId="21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8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17" xfId="1" applyFont="1" applyFill="1" applyBorder="1" applyAlignment="1">
      <alignment horizontal="left"/>
    </xf>
    <xf numFmtId="3" fontId="2" fillId="3" borderId="9" xfId="1" applyFont="1" applyFill="1" applyBorder="1" applyAlignment="1">
      <alignment horizontal="left"/>
    </xf>
    <xf numFmtId="3" fontId="2" fillId="3" borderId="8" xfId="1" applyFont="1" applyFill="1" applyBorder="1"/>
    <xf numFmtId="3" fontId="2" fillId="3" borderId="9" xfId="1" applyFont="1" applyFill="1" applyBorder="1"/>
    <xf numFmtId="3" fontId="9" fillId="0" borderId="6" xfId="1" applyFont="1" applyBorder="1" applyAlignment="1">
      <alignment horizontal="left"/>
    </xf>
    <xf numFmtId="3" fontId="4" fillId="0" borderId="26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27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3" fontId="2" fillId="3" borderId="19" xfId="1" applyNumberFormat="1" applyFont="1" applyFill="1" applyBorder="1"/>
    <xf numFmtId="3" fontId="2" fillId="3" borderId="7" xfId="1" applyNumberFormat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9" fillId="0" borderId="28" xfId="1" applyNumberFormat="1" applyFont="1" applyBorder="1" applyAlignment="1">
      <alignment horizontal="right"/>
    </xf>
    <xf numFmtId="3" fontId="9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7" xfId="1" applyNumberFormat="1" applyFont="1" applyBorder="1" applyAlignment="1">
      <alignment horizontal="right"/>
    </xf>
    <xf numFmtId="3" fontId="2" fillId="3" borderId="17" xfId="1" applyNumberFormat="1" applyFont="1" applyFill="1" applyBorder="1"/>
    <xf numFmtId="49" fontId="2" fillId="0" borderId="25" xfId="1" applyNumberFormat="1" applyFont="1" applyFill="1" applyBorder="1" applyAlignment="1">
      <alignment horizontal="center"/>
    </xf>
    <xf numFmtId="4" fontId="3" fillId="0" borderId="19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/>
    </xf>
    <xf numFmtId="4" fontId="3" fillId="0" borderId="20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3" fontId="3" fillId="0" borderId="8" xfId="1" applyFont="1" applyBorder="1" applyAlignment="1">
      <alignment horizontal="center"/>
    </xf>
    <xf numFmtId="3" fontId="3" fillId="0" borderId="17" xfId="1" applyFont="1" applyFill="1" applyBorder="1" applyAlignment="1">
      <alignment horizontal="center"/>
    </xf>
    <xf numFmtId="3" fontId="3" fillId="0" borderId="9" xfId="1" applyFont="1" applyFill="1" applyBorder="1" applyAlignment="1">
      <alignment horizontal="center"/>
    </xf>
    <xf numFmtId="3" fontId="3" fillId="0" borderId="8" xfId="1" applyFont="1" applyFill="1" applyBorder="1" applyAlignment="1">
      <alignment horizontal="center"/>
    </xf>
    <xf numFmtId="4" fontId="3" fillId="0" borderId="4" xfId="1" applyNumberFormat="1" applyFont="1" applyFill="1" applyBorder="1" applyAlignment="1"/>
    <xf numFmtId="4" fontId="3" fillId="0" borderId="6" xfId="1" applyNumberFormat="1" applyFont="1" applyFill="1" applyBorder="1" applyAlignment="1"/>
    <xf numFmtId="3" fontId="9" fillId="0" borderId="20" xfId="1" applyNumberFormat="1" applyFont="1" applyFill="1" applyBorder="1"/>
    <xf numFmtId="3" fontId="10" fillId="0" borderId="0" xfId="0" applyNumberFormat="1" applyFont="1"/>
    <xf numFmtId="3" fontId="9" fillId="0" borderId="4" xfId="1" applyFont="1" applyBorder="1" applyAlignment="1">
      <alignment horizontal="left"/>
    </xf>
    <xf numFmtId="3" fontId="9" fillId="0" borderId="6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7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8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3" borderId="19" xfId="1" applyFont="1" applyFill="1" applyBorder="1" applyAlignment="1">
      <alignment horizontal="left"/>
    </xf>
    <xf numFmtId="3" fontId="2" fillId="3" borderId="21" xfId="1" applyFont="1" applyFill="1" applyBorder="1" applyAlignment="1">
      <alignment horizontal="left"/>
    </xf>
    <xf numFmtId="3" fontId="2" fillId="0" borderId="7" xfId="1" applyFont="1" applyFill="1" applyBorder="1" applyAlignment="1">
      <alignment horizontal="center"/>
    </xf>
    <xf numFmtId="3" fontId="3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2" fillId="0" borderId="7" xfId="1" applyFont="1" applyBorder="1" applyAlignment="1">
      <alignment horizontal="center"/>
    </xf>
    <xf numFmtId="4" fontId="4" fillId="0" borderId="26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7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4" fillId="0" borderId="22" xfId="1" applyFont="1" applyBorder="1" applyAlignment="1">
      <alignment horizontal="left"/>
    </xf>
    <xf numFmtId="3" fontId="4" fillId="0" borderId="3" xfId="1" applyFont="1" applyBorder="1" applyAlignment="1">
      <alignment horizontal="left"/>
    </xf>
    <xf numFmtId="3" fontId="9" fillId="0" borderId="7" xfId="1" applyFont="1" applyBorder="1" applyAlignment="1">
      <alignment horizontal="center"/>
    </xf>
    <xf numFmtId="3" fontId="9" fillId="0" borderId="7" xfId="1" applyFont="1" applyFill="1" applyBorder="1" applyAlignment="1">
      <alignment horizontal="center"/>
    </xf>
    <xf numFmtId="4" fontId="3" fillId="0" borderId="19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/>
    </xf>
    <xf numFmtId="4" fontId="3" fillId="0" borderId="16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3" fontId="6" fillId="0" borderId="7" xfId="1" applyFont="1" applyBorder="1" applyAlignment="1">
      <alignment horizontal="center"/>
    </xf>
    <xf numFmtId="3" fontId="6" fillId="0" borderId="7" xfId="1" applyFont="1" applyFill="1" applyBorder="1" applyAlignment="1">
      <alignment horizontal="center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2224350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3">
        <v>780000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1444350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2224350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651786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740000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321000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1000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196220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7000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154344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150000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1000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 t="s">
        <v>172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x14ac:dyDescent="0.15">
      <c r="A58" s="38" t="s">
        <v>70</v>
      </c>
      <c r="H58" s="43"/>
      <c r="I58" s="42">
        <v>24</v>
      </c>
      <c r="J58" s="41"/>
      <c r="K58" s="42">
        <v>24</v>
      </c>
    </row>
    <row r="59" spans="1:11" x14ac:dyDescent="0.15">
      <c r="A59" s="38" t="s">
        <v>173</v>
      </c>
      <c r="H59" s="43"/>
      <c r="I59" s="42">
        <v>55</v>
      </c>
      <c r="J59" s="41"/>
      <c r="K59" s="42">
        <v>55</v>
      </c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J39:K39"/>
    <mergeCell ref="A56:G56"/>
    <mergeCell ref="H56:I56"/>
    <mergeCell ref="J56:K56"/>
    <mergeCell ref="B14:C14"/>
    <mergeCell ref="A39:G39"/>
    <mergeCell ref="H39:I39"/>
    <mergeCell ref="B25:C25"/>
    <mergeCell ref="B34:C34"/>
    <mergeCell ref="B35:C35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B21:C21"/>
    <mergeCell ref="B9:C9"/>
    <mergeCell ref="B10:C10"/>
    <mergeCell ref="B11:C11"/>
    <mergeCell ref="B12:C12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60" orientation="portrait" useFirstPageNumber="1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2781830</v>
      </c>
      <c r="F5" s="121">
        <f>SUM(F6:F8)</f>
        <v>142500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73500</v>
      </c>
      <c r="F6" s="123">
        <v>142500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2708330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2781830</v>
      </c>
      <c r="F10" s="121">
        <f>SUM(F11:F30)</f>
        <v>103432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183099</v>
      </c>
      <c r="F11" s="130">
        <v>3682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610250</v>
      </c>
      <c r="F12" s="130">
        <v>99750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250744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280000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96035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12195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32000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1233204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80000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303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39068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48</v>
      </c>
      <c r="H40" s="39"/>
      <c r="I40" s="40">
        <v>138</v>
      </c>
      <c r="J40" s="41"/>
      <c r="K40" s="42">
        <v>190</v>
      </c>
    </row>
    <row r="41" spans="1:11" x14ac:dyDescent="0.15">
      <c r="A41" s="38" t="s">
        <v>177</v>
      </c>
      <c r="H41" s="43"/>
      <c r="I41" s="42">
        <v>56.41</v>
      </c>
      <c r="J41" s="41"/>
      <c r="K41" s="42">
        <v>150</v>
      </c>
    </row>
    <row r="42" spans="1:11" x14ac:dyDescent="0.15">
      <c r="A42" s="38" t="s">
        <v>151</v>
      </c>
      <c r="H42" s="43"/>
      <c r="I42" s="42">
        <v>21.82</v>
      </c>
      <c r="J42" s="41"/>
      <c r="K42" s="42">
        <v>100</v>
      </c>
    </row>
    <row r="43" spans="1:11" x14ac:dyDescent="0.15">
      <c r="A43" s="38" t="s">
        <v>202</v>
      </c>
      <c r="H43" s="43"/>
      <c r="I43" s="42">
        <v>1750</v>
      </c>
      <c r="J43" s="41"/>
      <c r="K43" s="42">
        <v>2500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 enableFormatConditionsCalculation="0"/>
  <dimension ref="A1:K64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10090830</v>
      </c>
      <c r="F5" s="121">
        <f>SUM(F6:F8)</f>
        <v>795000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4508000</v>
      </c>
      <c r="F6" s="123">
        <v>795000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4900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5577930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10090830</v>
      </c>
      <c r="F10" s="121">
        <f>SUM(F11:F30)</f>
        <v>680000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4483354</v>
      </c>
      <c r="F11" s="130">
        <v>51000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2640000</v>
      </c>
      <c r="F12" s="130">
        <v>490000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650000</v>
      </c>
      <c r="F14" s="130">
        <v>40000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25000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8000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570000</v>
      </c>
      <c r="F17" s="130">
        <v>46000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235600</v>
      </c>
      <c r="F18" s="137">
        <v>53000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6600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5500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>
        <v>25000</v>
      </c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1172276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268000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1500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115000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232</v>
      </c>
      <c r="H40" s="39"/>
      <c r="I40" s="40">
        <v>440.34</v>
      </c>
      <c r="J40" s="41"/>
      <c r="K40" s="42">
        <v>500</v>
      </c>
    </row>
    <row r="41" spans="1:11" x14ac:dyDescent="0.15">
      <c r="A41" s="38" t="s">
        <v>236</v>
      </c>
      <c r="H41" s="43"/>
      <c r="I41" s="42">
        <v>700</v>
      </c>
      <c r="J41" s="41"/>
      <c r="K41" s="42">
        <v>5000</v>
      </c>
    </row>
    <row r="42" spans="1:11" x14ac:dyDescent="0.15">
      <c r="A42" s="38" t="s">
        <v>233</v>
      </c>
      <c r="H42" s="43"/>
      <c r="I42" s="42">
        <v>2121</v>
      </c>
      <c r="J42" s="41"/>
      <c r="K42" s="42">
        <v>6600</v>
      </c>
    </row>
    <row r="43" spans="1:11" x14ac:dyDescent="0.15">
      <c r="A43" s="38" t="s">
        <v>234</v>
      </c>
      <c r="H43" s="43"/>
      <c r="I43" s="42">
        <v>5399.85</v>
      </c>
      <c r="J43" s="41"/>
      <c r="K43" s="42">
        <v>7000</v>
      </c>
    </row>
    <row r="44" spans="1:11" x14ac:dyDescent="0.15">
      <c r="A44" s="38" t="s">
        <v>235</v>
      </c>
      <c r="H44" s="43"/>
      <c r="I44" s="42">
        <v>6921.03</v>
      </c>
      <c r="J44" s="41"/>
      <c r="K44" s="42">
        <v>10000</v>
      </c>
    </row>
    <row r="45" spans="1:11" x14ac:dyDescent="0.15">
      <c r="A45" s="38" t="s">
        <v>178</v>
      </c>
      <c r="H45" s="43"/>
      <c r="I45" s="42">
        <v>38.57</v>
      </c>
      <c r="J45" s="41"/>
      <c r="K45" s="42">
        <v>300</v>
      </c>
    </row>
    <row r="46" spans="1:11" x14ac:dyDescent="0.15">
      <c r="A46" s="38" t="s">
        <v>50</v>
      </c>
      <c r="H46" s="43"/>
      <c r="I46" s="42">
        <v>30.86</v>
      </c>
      <c r="J46" s="41"/>
      <c r="K46" s="42">
        <v>250</v>
      </c>
    </row>
    <row r="47" spans="1:11" x14ac:dyDescent="0.15">
      <c r="A47" s="38" t="s">
        <v>237</v>
      </c>
      <c r="H47" s="43"/>
      <c r="I47" s="42"/>
      <c r="J47" s="41"/>
      <c r="K47" s="42">
        <v>800</v>
      </c>
    </row>
    <row r="48" spans="1:11" x14ac:dyDescent="0.15">
      <c r="A48" s="38" t="s">
        <v>238</v>
      </c>
      <c r="H48" s="43"/>
      <c r="I48" s="42"/>
      <c r="J48" s="41"/>
      <c r="K48" s="42">
        <v>400</v>
      </c>
    </row>
    <row r="49" spans="1:11" x14ac:dyDescent="0.15">
      <c r="A49" s="38" t="s">
        <v>239</v>
      </c>
      <c r="H49" s="43"/>
      <c r="I49" s="42">
        <v>45</v>
      </c>
      <c r="J49" s="41"/>
      <c r="K49" s="42">
        <v>45</v>
      </c>
    </row>
    <row r="50" spans="1:11" x14ac:dyDescent="0.15">
      <c r="A50" s="38" t="s">
        <v>240</v>
      </c>
      <c r="H50" s="43"/>
      <c r="I50" s="42">
        <v>45</v>
      </c>
      <c r="J50" s="41"/>
      <c r="K50" s="42">
        <v>100</v>
      </c>
    </row>
    <row r="51" spans="1:11" x14ac:dyDescent="0.15">
      <c r="A51" s="44" t="s">
        <v>241</v>
      </c>
      <c r="B51" s="45"/>
      <c r="C51" s="45"/>
      <c r="D51" s="46"/>
      <c r="E51" s="47"/>
      <c r="F51" s="48"/>
      <c r="G51" s="48"/>
      <c r="H51" s="49"/>
      <c r="I51" s="50">
        <v>45</v>
      </c>
      <c r="J51" s="51"/>
      <c r="K51" s="50">
        <v>150</v>
      </c>
    </row>
    <row r="53" spans="1:11" s="37" customFormat="1" ht="9.75" x14ac:dyDescent="0.2">
      <c r="A53" s="34" t="s">
        <v>45</v>
      </c>
      <c r="B53" s="34"/>
      <c r="C53" s="34"/>
      <c r="D53" s="35"/>
      <c r="E53" s="36"/>
    </row>
    <row r="55" spans="1:11" x14ac:dyDescent="0.15">
      <c r="A55" s="171" t="s">
        <v>40</v>
      </c>
      <c r="B55" s="171"/>
      <c r="C55" s="171"/>
      <c r="D55" s="171"/>
      <c r="E55" s="171"/>
      <c r="F55" s="171"/>
      <c r="G55" s="171"/>
      <c r="H55" s="172" t="s">
        <v>37</v>
      </c>
      <c r="I55" s="172"/>
      <c r="J55" s="172" t="s">
        <v>41</v>
      </c>
      <c r="K55" s="172"/>
    </row>
    <row r="56" spans="1:11" x14ac:dyDescent="0.15">
      <c r="A56" s="52" t="s">
        <v>91</v>
      </c>
      <c r="B56" s="53"/>
      <c r="C56" s="53"/>
      <c r="D56" s="54"/>
      <c r="E56" s="55"/>
      <c r="F56" s="56"/>
      <c r="G56" s="56"/>
      <c r="H56" s="39"/>
      <c r="I56" s="42">
        <v>48</v>
      </c>
      <c r="J56" s="57"/>
      <c r="K56" s="40">
        <v>19</v>
      </c>
    </row>
    <row r="57" spans="1:11" x14ac:dyDescent="0.15">
      <c r="A57" s="38" t="s">
        <v>76</v>
      </c>
      <c r="H57" s="43"/>
      <c r="I57" s="42">
        <v>48</v>
      </c>
      <c r="J57" s="41"/>
      <c r="K57" s="42">
        <v>21</v>
      </c>
    </row>
    <row r="58" spans="1:11" x14ac:dyDescent="0.15">
      <c r="A58" s="38" t="s">
        <v>203</v>
      </c>
      <c r="H58" s="43"/>
      <c r="I58" s="42">
        <v>48</v>
      </c>
      <c r="J58" s="41"/>
      <c r="K58" s="42">
        <v>26</v>
      </c>
    </row>
    <row r="59" spans="1:11" x14ac:dyDescent="0.15">
      <c r="A59" s="38" t="s">
        <v>204</v>
      </c>
      <c r="H59" s="43"/>
      <c r="I59" s="42">
        <v>48</v>
      </c>
      <c r="J59" s="41"/>
      <c r="K59" s="42">
        <v>48</v>
      </c>
    </row>
    <row r="60" spans="1:11" x14ac:dyDescent="0.15">
      <c r="A60" s="38" t="s">
        <v>242</v>
      </c>
      <c r="H60" s="43"/>
      <c r="I60" s="42">
        <v>48</v>
      </c>
      <c r="J60" s="41"/>
      <c r="K60" s="42">
        <v>58</v>
      </c>
    </row>
    <row r="61" spans="1:11" x14ac:dyDescent="0.15">
      <c r="A61" s="38" t="s">
        <v>243</v>
      </c>
      <c r="H61" s="43"/>
      <c r="I61" s="42">
        <v>48</v>
      </c>
      <c r="J61" s="41"/>
      <c r="K61" s="42">
        <v>58</v>
      </c>
    </row>
    <row r="62" spans="1:11" x14ac:dyDescent="0.15">
      <c r="A62" s="38" t="s">
        <v>244</v>
      </c>
      <c r="H62" s="43"/>
      <c r="I62" s="42">
        <v>48</v>
      </c>
      <c r="J62" s="41"/>
      <c r="K62" s="42">
        <v>58</v>
      </c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44"/>
      <c r="B64" s="45"/>
      <c r="C64" s="45"/>
      <c r="D64" s="46"/>
      <c r="E64" s="47"/>
      <c r="F64" s="48"/>
      <c r="G64" s="48"/>
      <c r="H64" s="49"/>
      <c r="I64" s="50"/>
      <c r="J64" s="51"/>
      <c r="K64" s="50"/>
    </row>
  </sheetData>
  <mergeCells count="27">
    <mergeCell ref="A55:G55"/>
    <mergeCell ref="H55:I55"/>
    <mergeCell ref="J55:K55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 enableFormatConditionsCalculation="0"/>
  <dimension ref="A1:K67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13615580</v>
      </c>
      <c r="F5" s="121">
        <f>SUM(F6:F8)</f>
        <v>3168000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6488000</v>
      </c>
      <c r="F6" s="123">
        <v>3168000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6000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7121580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13615580</v>
      </c>
      <c r="F10" s="121">
        <f>SUM(F11:F31)</f>
        <v>3079000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5450980</v>
      </c>
      <c r="F11" s="130">
        <v>1580000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3620000</v>
      </c>
      <c r="F12" s="130">
        <v>470000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490100</v>
      </c>
      <c r="F14" s="130">
        <v>47000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10000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1000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870000</v>
      </c>
      <c r="F17" s="130">
        <v>55000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1139600</v>
      </c>
      <c r="F18" s="137">
        <v>628000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351000</v>
      </c>
      <c r="F19" s="132">
        <v>210000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35000</v>
      </c>
      <c r="F20" s="132">
        <v>6000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>
        <v>3000</v>
      </c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1457900</v>
      </c>
      <c r="F25" s="132">
        <v>71000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60000</v>
      </c>
      <c r="F27" s="132">
        <v>7000</v>
      </c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130000</v>
      </c>
      <c r="F28" s="132">
        <v>2000</v>
      </c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89000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52" t="s">
        <v>52</v>
      </c>
      <c r="B40" s="53"/>
      <c r="C40" s="53"/>
      <c r="D40" s="54"/>
      <c r="E40" s="55"/>
      <c r="F40" s="56"/>
      <c r="G40" s="56"/>
      <c r="H40" s="39"/>
      <c r="I40" s="40">
        <v>485</v>
      </c>
      <c r="J40" s="57"/>
      <c r="K40" s="40">
        <v>490</v>
      </c>
    </row>
    <row r="41" spans="1:11" x14ac:dyDescent="0.15">
      <c r="A41" s="38" t="s">
        <v>49</v>
      </c>
      <c r="H41" s="43"/>
      <c r="I41" s="42">
        <v>292</v>
      </c>
      <c r="J41" s="41"/>
      <c r="K41" s="42">
        <v>320</v>
      </c>
    </row>
    <row r="42" spans="1:11" x14ac:dyDescent="0.15">
      <c r="A42" s="38" t="s">
        <v>50</v>
      </c>
      <c r="H42" s="43"/>
      <c r="I42" s="42">
        <v>202</v>
      </c>
      <c r="J42" s="41"/>
      <c r="K42" s="42">
        <v>220</v>
      </c>
    </row>
    <row r="43" spans="1:11" x14ac:dyDescent="0.15">
      <c r="A43" s="38" t="s">
        <v>72</v>
      </c>
      <c r="H43" s="43"/>
      <c r="I43" s="42">
        <v>180</v>
      </c>
      <c r="J43" s="41"/>
      <c r="K43" s="42">
        <v>220</v>
      </c>
    </row>
    <row r="44" spans="1:11" x14ac:dyDescent="0.15">
      <c r="A44" s="38" t="s">
        <v>205</v>
      </c>
      <c r="H44" s="43"/>
      <c r="I44" s="42">
        <v>142</v>
      </c>
      <c r="J44" s="41"/>
      <c r="K44" s="42">
        <v>150</v>
      </c>
    </row>
    <row r="45" spans="1:11" x14ac:dyDescent="0.15">
      <c r="A45" s="38" t="s">
        <v>251</v>
      </c>
      <c r="H45" s="43"/>
      <c r="I45" s="42">
        <v>142</v>
      </c>
      <c r="J45" s="41"/>
      <c r="K45" s="42">
        <v>50</v>
      </c>
    </row>
    <row r="46" spans="1:11" x14ac:dyDescent="0.15">
      <c r="A46" s="38" t="s">
        <v>252</v>
      </c>
      <c r="H46" s="43"/>
      <c r="I46" s="42">
        <v>142</v>
      </c>
      <c r="J46" s="41"/>
      <c r="K46" s="42">
        <v>0</v>
      </c>
    </row>
    <row r="47" spans="1:11" x14ac:dyDescent="0.15">
      <c r="A47" s="38" t="s">
        <v>206</v>
      </c>
      <c r="H47" s="43"/>
      <c r="I47" s="42"/>
      <c r="J47" s="41"/>
      <c r="K47" s="42">
        <v>1015</v>
      </c>
    </row>
    <row r="48" spans="1:11" x14ac:dyDescent="0.15">
      <c r="A48" s="44" t="s">
        <v>207</v>
      </c>
      <c r="B48" s="45"/>
      <c r="C48" s="45"/>
      <c r="D48" s="46"/>
      <c r="E48" s="47"/>
      <c r="F48" s="48"/>
      <c r="G48" s="48"/>
      <c r="H48" s="49"/>
      <c r="I48" s="50"/>
      <c r="J48" s="51"/>
      <c r="K48" s="50">
        <v>615</v>
      </c>
    </row>
    <row r="50" spans="1:11" s="37" customFormat="1" ht="9.75" x14ac:dyDescent="0.2">
      <c r="A50" s="34" t="s">
        <v>45</v>
      </c>
      <c r="B50" s="34"/>
      <c r="C50" s="34"/>
      <c r="D50" s="35"/>
      <c r="E50" s="36"/>
    </row>
    <row r="51" spans="1:11" s="37" customFormat="1" ht="9.75" x14ac:dyDescent="0.2">
      <c r="A51" s="34"/>
      <c r="B51" s="34"/>
      <c r="C51" s="34"/>
      <c r="D51" s="35"/>
      <c r="E51" s="36"/>
    </row>
    <row r="52" spans="1:11" x14ac:dyDescent="0.15">
      <c r="A52" s="171" t="s">
        <v>40</v>
      </c>
      <c r="B52" s="171"/>
      <c r="C52" s="171"/>
      <c r="D52" s="171"/>
      <c r="E52" s="171"/>
      <c r="F52" s="171"/>
      <c r="G52" s="171"/>
      <c r="H52" s="172" t="s">
        <v>37</v>
      </c>
      <c r="I52" s="172"/>
      <c r="J52" s="172" t="s">
        <v>41</v>
      </c>
      <c r="K52" s="172"/>
    </row>
    <row r="53" spans="1:11" s="71" customFormat="1" x14ac:dyDescent="0.15">
      <c r="A53" s="67" t="s">
        <v>110</v>
      </c>
      <c r="B53" s="68"/>
      <c r="C53" s="68"/>
      <c r="D53" s="68"/>
      <c r="E53" s="68"/>
      <c r="F53" s="68"/>
      <c r="G53" s="68"/>
      <c r="H53" s="69"/>
      <c r="I53" s="60">
        <v>45.9</v>
      </c>
      <c r="J53" s="70"/>
      <c r="K53" s="60">
        <v>25</v>
      </c>
    </row>
    <row r="54" spans="1:11" s="71" customFormat="1" x14ac:dyDescent="0.15">
      <c r="A54" s="72" t="s">
        <v>118</v>
      </c>
      <c r="B54" s="73"/>
      <c r="C54" s="73"/>
      <c r="D54" s="73"/>
      <c r="E54" s="73"/>
      <c r="F54" s="73"/>
      <c r="G54" s="73"/>
      <c r="H54" s="74"/>
      <c r="I54" s="62">
        <v>53.9</v>
      </c>
      <c r="J54" s="61"/>
      <c r="K54" s="62">
        <v>33</v>
      </c>
    </row>
    <row r="55" spans="1:11" s="71" customFormat="1" x14ac:dyDescent="0.15">
      <c r="A55" s="72" t="s">
        <v>127</v>
      </c>
      <c r="B55" s="73"/>
      <c r="C55" s="73"/>
      <c r="D55" s="73"/>
      <c r="E55" s="73"/>
      <c r="F55" s="73"/>
      <c r="G55" s="73"/>
      <c r="H55" s="74"/>
      <c r="I55" s="62">
        <v>60.4</v>
      </c>
      <c r="J55" s="61"/>
      <c r="K55" s="62">
        <v>39.5</v>
      </c>
    </row>
    <row r="56" spans="1:11" x14ac:dyDescent="0.15">
      <c r="A56" s="38" t="s">
        <v>109</v>
      </c>
      <c r="H56" s="43"/>
      <c r="I56" s="42">
        <v>42.9</v>
      </c>
      <c r="J56" s="41"/>
      <c r="K56" s="42">
        <v>22</v>
      </c>
    </row>
    <row r="57" spans="1:11" x14ac:dyDescent="0.15">
      <c r="A57" s="38" t="s">
        <v>152</v>
      </c>
      <c r="H57" s="43"/>
      <c r="I57" s="42">
        <v>45.9</v>
      </c>
      <c r="J57" s="41"/>
      <c r="K57" s="42">
        <v>25</v>
      </c>
    </row>
    <row r="58" spans="1:11" x14ac:dyDescent="0.15">
      <c r="A58" s="38" t="s">
        <v>128</v>
      </c>
      <c r="H58" s="43"/>
      <c r="I58" s="42">
        <v>43.9</v>
      </c>
      <c r="J58" s="41"/>
      <c r="K58" s="42">
        <v>23</v>
      </c>
    </row>
    <row r="59" spans="1:11" ht="7.5" customHeight="1" x14ac:dyDescent="0.15">
      <c r="A59" s="38" t="s">
        <v>129</v>
      </c>
      <c r="H59" s="43"/>
      <c r="I59" s="42">
        <v>46.9</v>
      </c>
      <c r="J59" s="41"/>
      <c r="K59" s="42">
        <v>26</v>
      </c>
    </row>
    <row r="60" spans="1:11" ht="7.5" customHeight="1" x14ac:dyDescent="0.15">
      <c r="A60" s="38" t="s">
        <v>248</v>
      </c>
      <c r="H60" s="43"/>
      <c r="I60" s="42">
        <v>49.9</v>
      </c>
      <c r="J60" s="41"/>
      <c r="K60" s="42">
        <v>29</v>
      </c>
    </row>
    <row r="61" spans="1:11" ht="7.5" customHeight="1" x14ac:dyDescent="0.15">
      <c r="A61" s="38" t="s">
        <v>111</v>
      </c>
      <c r="H61" s="43"/>
      <c r="I61" s="42">
        <v>47.69</v>
      </c>
      <c r="J61" s="41"/>
      <c r="K61" s="42">
        <v>27.5</v>
      </c>
    </row>
    <row r="62" spans="1:11" x14ac:dyDescent="0.15">
      <c r="A62" s="38" t="s">
        <v>245</v>
      </c>
      <c r="H62" s="43"/>
      <c r="I62" s="42"/>
      <c r="J62" s="41"/>
      <c r="K62" s="42">
        <v>56</v>
      </c>
    </row>
    <row r="63" spans="1:11" x14ac:dyDescent="0.15">
      <c r="A63" s="38" t="s">
        <v>246</v>
      </c>
      <c r="H63" s="43"/>
      <c r="I63" s="42"/>
      <c r="J63" s="41"/>
      <c r="K63" s="42">
        <v>59</v>
      </c>
    </row>
    <row r="64" spans="1:11" x14ac:dyDescent="0.15">
      <c r="A64" s="38" t="s">
        <v>247</v>
      </c>
      <c r="H64" s="43"/>
      <c r="I64" s="42"/>
      <c r="J64" s="41"/>
      <c r="K64" s="42">
        <v>57.2</v>
      </c>
    </row>
    <row r="65" spans="1:11" x14ac:dyDescent="0.15">
      <c r="A65" s="38" t="s">
        <v>249</v>
      </c>
      <c r="H65" s="43"/>
      <c r="I65" s="42"/>
      <c r="J65" s="41"/>
      <c r="K65" s="42">
        <v>58.92</v>
      </c>
    </row>
    <row r="66" spans="1:11" x14ac:dyDescent="0.15">
      <c r="A66" s="38" t="s">
        <v>250</v>
      </c>
      <c r="H66" s="43"/>
      <c r="I66" s="42"/>
      <c r="J66" s="41"/>
      <c r="K66" s="42">
        <v>58.92</v>
      </c>
    </row>
    <row r="67" spans="1:11" x14ac:dyDescent="0.15">
      <c r="A67" s="44" t="s">
        <v>208</v>
      </c>
      <c r="B67" s="45"/>
      <c r="C67" s="45"/>
      <c r="D67" s="46"/>
      <c r="E67" s="47"/>
      <c r="F67" s="48"/>
      <c r="G67" s="48"/>
      <c r="H67" s="49"/>
      <c r="I67" s="50"/>
      <c r="J67" s="51"/>
      <c r="K67" s="50">
        <v>50</v>
      </c>
    </row>
  </sheetData>
  <mergeCells count="27">
    <mergeCell ref="A52:G52"/>
    <mergeCell ref="H52:I52"/>
    <mergeCell ref="J52:K52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7662530</v>
      </c>
      <c r="F5" s="121">
        <f>SUM(F6:F8)</f>
        <v>600100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3496000</v>
      </c>
      <c r="F6" s="123">
        <v>600100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5000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4161530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7662530</v>
      </c>
      <c r="F10" s="121">
        <f>SUM(F11:F30)</f>
        <v>529687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3602301</v>
      </c>
      <c r="F11" s="130">
        <v>190908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2191000</v>
      </c>
      <c r="F12" s="130">
        <v>93121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440000</v>
      </c>
      <c r="F14" s="130">
        <v>21000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4000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3000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358100</v>
      </c>
      <c r="F17" s="130">
        <v>19871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129982</v>
      </c>
      <c r="F18" s="137">
        <v>127608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60229</v>
      </c>
      <c r="F19" s="132">
        <v>43923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500</v>
      </c>
      <c r="F20" s="132">
        <v>1276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>
        <v>20000</v>
      </c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850901</v>
      </c>
      <c r="F25" s="132">
        <v>31980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/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2517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70413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49</v>
      </c>
      <c r="H40" s="39"/>
      <c r="I40" s="40">
        <v>123</v>
      </c>
      <c r="J40" s="41"/>
      <c r="K40" s="42">
        <v>200</v>
      </c>
    </row>
    <row r="41" spans="1:11" x14ac:dyDescent="0.15">
      <c r="A41" s="38" t="s">
        <v>50</v>
      </c>
      <c r="H41" s="43"/>
      <c r="I41" s="42">
        <v>89</v>
      </c>
      <c r="J41" s="41"/>
      <c r="K41" s="42">
        <v>130</v>
      </c>
    </row>
    <row r="42" spans="1:11" x14ac:dyDescent="0.15">
      <c r="A42" s="38" t="s">
        <v>253</v>
      </c>
      <c r="H42" s="43"/>
      <c r="I42" s="42">
        <v>3095</v>
      </c>
      <c r="J42" s="41"/>
      <c r="K42" s="42">
        <v>4400</v>
      </c>
    </row>
    <row r="43" spans="1:11" x14ac:dyDescent="0.15">
      <c r="A43" s="38" t="s">
        <v>209</v>
      </c>
      <c r="H43" s="43"/>
      <c r="I43" s="42">
        <v>34</v>
      </c>
      <c r="J43" s="41"/>
      <c r="K43" s="42">
        <v>100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ht="9.75" x14ac:dyDescent="0.2">
      <c r="A56" s="180" t="s">
        <v>40</v>
      </c>
      <c r="B56" s="180"/>
      <c r="C56" s="180"/>
      <c r="D56" s="180"/>
      <c r="E56" s="180"/>
      <c r="F56" s="180"/>
      <c r="G56" s="180"/>
      <c r="H56" s="181" t="s">
        <v>37</v>
      </c>
      <c r="I56" s="181"/>
      <c r="J56" s="181" t="s">
        <v>41</v>
      </c>
      <c r="K56" s="181"/>
    </row>
    <row r="57" spans="1:11" x14ac:dyDescent="0.15">
      <c r="A57" s="38" t="s">
        <v>91</v>
      </c>
      <c r="H57" s="43"/>
      <c r="I57" s="42">
        <v>39</v>
      </c>
      <c r="J57" s="41"/>
      <c r="K57" s="42">
        <v>21</v>
      </c>
    </row>
    <row r="58" spans="1:11" x14ac:dyDescent="0.15">
      <c r="A58" s="38" t="s">
        <v>76</v>
      </c>
      <c r="H58" s="43"/>
      <c r="I58" s="42">
        <v>42</v>
      </c>
      <c r="J58" s="41"/>
      <c r="K58" s="42">
        <v>24</v>
      </c>
    </row>
    <row r="59" spans="1:11" x14ac:dyDescent="0.15">
      <c r="A59" s="38" t="s">
        <v>155</v>
      </c>
      <c r="H59" s="43"/>
      <c r="I59" s="42">
        <v>45</v>
      </c>
      <c r="J59" s="41"/>
      <c r="K59" s="42">
        <v>27</v>
      </c>
    </row>
    <row r="60" spans="1:11" x14ac:dyDescent="0.15">
      <c r="A60" s="38" t="s">
        <v>73</v>
      </c>
      <c r="H60" s="43"/>
      <c r="I60" s="42">
        <v>45</v>
      </c>
      <c r="J60" s="41"/>
      <c r="K60" s="42">
        <v>27</v>
      </c>
    </row>
    <row r="61" spans="1:11" x14ac:dyDescent="0.15">
      <c r="A61" s="38" t="s">
        <v>210</v>
      </c>
      <c r="H61" s="43"/>
      <c r="I61" s="42">
        <v>45.93</v>
      </c>
      <c r="J61" s="41"/>
      <c r="K61" s="42">
        <v>55</v>
      </c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 enableFormatConditionsCalculation="0"/>
  <dimension ref="A1:K75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11205790</v>
      </c>
      <c r="F5" s="121">
        <f>SUM(F6:F8)</f>
        <v>1407500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3442900</v>
      </c>
      <c r="F6" s="123">
        <v>1407500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5000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7757890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11205790</v>
      </c>
      <c r="F10" s="121">
        <f>SUM(F11:F30)</f>
        <v>1227170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927690</v>
      </c>
      <c r="F11" s="130">
        <v>32100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2485000</v>
      </c>
      <c r="F12" s="130">
        <v>245780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422800</v>
      </c>
      <c r="F14" s="130">
        <v>7200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24000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2502200</v>
      </c>
      <c r="F17" s="130">
        <v>32200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2307500</v>
      </c>
      <c r="F18" s="137">
        <v>536400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498500</v>
      </c>
      <c r="F19" s="132">
        <v>182340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104100</v>
      </c>
      <c r="F20" s="132">
        <v>1400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>
        <v>8000</v>
      </c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1904000</v>
      </c>
      <c r="F25" s="132">
        <v>188300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/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20000</v>
      </c>
      <c r="F28" s="132">
        <v>1450</v>
      </c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180330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92</v>
      </c>
      <c r="H40" s="39"/>
      <c r="I40" s="40"/>
      <c r="J40" s="41"/>
      <c r="K40" s="42">
        <v>800</v>
      </c>
    </row>
    <row r="41" spans="1:11" x14ac:dyDescent="0.15">
      <c r="A41" s="38" t="s">
        <v>93</v>
      </c>
      <c r="H41" s="43"/>
      <c r="I41" s="42"/>
      <c r="J41" s="41"/>
      <c r="K41" s="42">
        <v>1000</v>
      </c>
    </row>
    <row r="42" spans="1:11" x14ac:dyDescent="0.15">
      <c r="A42" s="38" t="s">
        <v>156</v>
      </c>
      <c r="H42" s="43"/>
      <c r="I42" s="42"/>
      <c r="J42" s="41"/>
      <c r="K42" s="42">
        <v>250</v>
      </c>
    </row>
    <row r="43" spans="1:11" x14ac:dyDescent="0.15">
      <c r="A43" s="38" t="s">
        <v>157</v>
      </c>
      <c r="H43" s="43"/>
      <c r="I43" s="42"/>
      <c r="J43" s="41"/>
      <c r="K43" s="42">
        <v>300</v>
      </c>
    </row>
    <row r="44" spans="1:11" x14ac:dyDescent="0.15">
      <c r="A44" s="38" t="s">
        <v>158</v>
      </c>
      <c r="H44" s="43"/>
      <c r="I44" s="42"/>
      <c r="J44" s="41"/>
      <c r="K44" s="42">
        <v>500</v>
      </c>
    </row>
    <row r="45" spans="1:11" x14ac:dyDescent="0.15">
      <c r="A45" s="38" t="s">
        <v>159</v>
      </c>
      <c r="H45" s="43"/>
      <c r="I45" s="42"/>
      <c r="J45" s="41"/>
      <c r="K45" s="42">
        <v>600</v>
      </c>
    </row>
    <row r="46" spans="1:11" x14ac:dyDescent="0.15">
      <c r="A46" s="38" t="s">
        <v>114</v>
      </c>
      <c r="H46" s="43"/>
      <c r="I46" s="42"/>
      <c r="J46" s="41"/>
      <c r="K46" s="42">
        <v>250</v>
      </c>
    </row>
    <row r="47" spans="1:11" x14ac:dyDescent="0.15">
      <c r="A47" s="38" t="s">
        <v>254</v>
      </c>
      <c r="H47" s="43"/>
      <c r="I47" s="42"/>
      <c r="J47" s="41"/>
      <c r="K47" s="42">
        <v>60</v>
      </c>
    </row>
    <row r="48" spans="1:11" x14ac:dyDescent="0.15">
      <c r="A48" s="38" t="s">
        <v>124</v>
      </c>
      <c r="H48" s="43"/>
      <c r="I48" s="42"/>
      <c r="J48" s="41"/>
      <c r="K48" s="42">
        <v>100</v>
      </c>
    </row>
    <row r="49" spans="1:11" x14ac:dyDescent="0.15">
      <c r="A49" s="38" t="s">
        <v>267</v>
      </c>
      <c r="H49" s="43"/>
      <c r="I49" s="42"/>
      <c r="J49" s="41"/>
      <c r="K49" s="42">
        <v>250</v>
      </c>
    </row>
    <row r="50" spans="1:11" x14ac:dyDescent="0.15">
      <c r="A50" s="38" t="s">
        <v>256</v>
      </c>
      <c r="H50" s="43"/>
      <c r="I50" s="42"/>
      <c r="J50" s="41"/>
      <c r="K50" s="42">
        <v>600</v>
      </c>
    </row>
    <row r="51" spans="1:11" x14ac:dyDescent="0.15">
      <c r="A51" s="38" t="s">
        <v>255</v>
      </c>
      <c r="H51" s="43"/>
      <c r="I51" s="42"/>
      <c r="J51" s="41"/>
      <c r="K51" s="62" t="s">
        <v>257</v>
      </c>
    </row>
    <row r="52" spans="1:11" x14ac:dyDescent="0.15">
      <c r="A52" s="38" t="s">
        <v>132</v>
      </c>
      <c r="H52" s="43"/>
      <c r="I52" s="42"/>
      <c r="J52" s="41"/>
      <c r="K52" s="62">
        <v>500</v>
      </c>
    </row>
    <row r="53" spans="1:11" x14ac:dyDescent="0.15">
      <c r="A53" s="38" t="s">
        <v>268</v>
      </c>
      <c r="H53" s="43"/>
      <c r="I53" s="42"/>
      <c r="J53" s="41"/>
      <c r="K53" s="62" t="s">
        <v>179</v>
      </c>
    </row>
    <row r="54" spans="1:11" x14ac:dyDescent="0.15">
      <c r="A54" s="38" t="s">
        <v>112</v>
      </c>
      <c r="H54" s="43"/>
      <c r="I54" s="42"/>
      <c r="J54" s="41"/>
      <c r="K54" s="42">
        <v>140</v>
      </c>
    </row>
    <row r="55" spans="1:11" x14ac:dyDescent="0.15">
      <c r="A55" s="38" t="s">
        <v>113</v>
      </c>
      <c r="H55" s="43"/>
      <c r="I55" s="42"/>
      <c r="J55" s="41"/>
      <c r="K55" s="42">
        <v>160</v>
      </c>
    </row>
    <row r="56" spans="1:11" x14ac:dyDescent="0.15">
      <c r="A56" s="38" t="s">
        <v>258</v>
      </c>
      <c r="H56" s="43"/>
      <c r="I56" s="42"/>
      <c r="J56" s="41"/>
      <c r="K56" s="42">
        <v>130</v>
      </c>
    </row>
    <row r="57" spans="1:11" x14ac:dyDescent="0.15">
      <c r="A57" s="38" t="s">
        <v>259</v>
      </c>
      <c r="H57" s="43"/>
      <c r="I57" s="42"/>
      <c r="J57" s="41"/>
      <c r="K57" s="42">
        <v>150</v>
      </c>
    </row>
    <row r="58" spans="1:11" x14ac:dyDescent="0.15">
      <c r="A58" s="38" t="s">
        <v>260</v>
      </c>
      <c r="H58" s="43"/>
      <c r="I58" s="42"/>
      <c r="J58" s="41"/>
      <c r="K58" s="42">
        <v>160</v>
      </c>
    </row>
    <row r="59" spans="1:11" x14ac:dyDescent="0.15">
      <c r="A59" s="38" t="s">
        <v>261</v>
      </c>
      <c r="H59" s="43"/>
      <c r="I59" s="42"/>
      <c r="J59" s="41"/>
      <c r="K59" s="42">
        <v>520</v>
      </c>
    </row>
    <row r="60" spans="1:11" x14ac:dyDescent="0.15">
      <c r="A60" s="38" t="s">
        <v>262</v>
      </c>
      <c r="H60" s="43"/>
      <c r="I60" s="42"/>
      <c r="J60" s="41"/>
      <c r="K60" s="42">
        <v>550</v>
      </c>
    </row>
    <row r="61" spans="1:11" x14ac:dyDescent="0.15">
      <c r="A61" s="38" t="s">
        <v>263</v>
      </c>
      <c r="H61" s="43"/>
      <c r="I61" s="42"/>
      <c r="J61" s="41"/>
      <c r="K61" s="42">
        <v>60</v>
      </c>
    </row>
    <row r="62" spans="1:11" x14ac:dyDescent="0.15">
      <c r="A62" s="38" t="s">
        <v>264</v>
      </c>
      <c r="H62" s="43"/>
      <c r="I62" s="42"/>
      <c r="J62" s="41"/>
      <c r="K62" s="42">
        <v>100</v>
      </c>
    </row>
    <row r="63" spans="1:11" x14ac:dyDescent="0.15">
      <c r="A63" s="38" t="s">
        <v>265</v>
      </c>
      <c r="H63" s="43"/>
      <c r="I63" s="42"/>
      <c r="J63" s="41"/>
      <c r="K63" s="42">
        <v>20</v>
      </c>
    </row>
    <row r="64" spans="1:11" ht="8.25" customHeight="1" x14ac:dyDescent="0.15">
      <c r="A64" s="38" t="s">
        <v>180</v>
      </c>
      <c r="H64" s="43"/>
      <c r="I64" s="42"/>
      <c r="J64" s="184" t="s">
        <v>181</v>
      </c>
      <c r="K64" s="185"/>
    </row>
    <row r="65" spans="1:11" x14ac:dyDescent="0.15">
      <c r="A65" s="38" t="s">
        <v>182</v>
      </c>
      <c r="H65" s="43"/>
      <c r="I65" s="42"/>
      <c r="J65" s="184" t="s">
        <v>184</v>
      </c>
      <c r="K65" s="185"/>
    </row>
    <row r="66" spans="1:11" x14ac:dyDescent="0.15">
      <c r="A66" s="44" t="s">
        <v>183</v>
      </c>
      <c r="B66" s="45"/>
      <c r="C66" s="45"/>
      <c r="D66" s="46"/>
      <c r="E66" s="47"/>
      <c r="F66" s="48"/>
      <c r="G66" s="48"/>
      <c r="H66" s="49"/>
      <c r="I66" s="50"/>
      <c r="J66" s="182" t="s">
        <v>185</v>
      </c>
      <c r="K66" s="183"/>
    </row>
    <row r="67" spans="1:11" x14ac:dyDescent="0.15">
      <c r="A67" s="44" t="s">
        <v>266</v>
      </c>
      <c r="B67" s="45"/>
      <c r="C67" s="45"/>
      <c r="D67" s="46"/>
      <c r="E67" s="47"/>
      <c r="F67" s="48"/>
      <c r="G67" s="48"/>
      <c r="H67" s="49"/>
      <c r="I67" s="50"/>
      <c r="J67" s="149"/>
      <c r="K67" s="150">
        <v>6000</v>
      </c>
    </row>
    <row r="69" spans="1:11" s="37" customFormat="1" ht="9.75" x14ac:dyDescent="0.2">
      <c r="A69" s="34" t="s">
        <v>45</v>
      </c>
      <c r="B69" s="34"/>
      <c r="C69" s="34"/>
      <c r="D69" s="35"/>
      <c r="E69" s="36"/>
    </row>
    <row r="71" spans="1:11" x14ac:dyDescent="0.15">
      <c r="A71" s="171" t="s">
        <v>40</v>
      </c>
      <c r="B71" s="171"/>
      <c r="C71" s="171"/>
      <c r="D71" s="171"/>
      <c r="E71" s="171"/>
      <c r="F71" s="171"/>
      <c r="G71" s="171"/>
      <c r="H71" s="172" t="s">
        <v>37</v>
      </c>
      <c r="I71" s="172"/>
      <c r="J71" s="172" t="s">
        <v>41</v>
      </c>
      <c r="K71" s="172"/>
    </row>
    <row r="72" spans="1:11" x14ac:dyDescent="0.15">
      <c r="A72" s="52"/>
      <c r="B72" s="53"/>
      <c r="C72" s="53"/>
      <c r="D72" s="54"/>
      <c r="E72" s="55"/>
      <c r="F72" s="56"/>
      <c r="G72" s="56"/>
      <c r="H72" s="39"/>
      <c r="I72" s="40"/>
      <c r="J72" s="57"/>
      <c r="K72" s="40"/>
    </row>
    <row r="73" spans="1:11" x14ac:dyDescent="0.15">
      <c r="A73" s="38"/>
      <c r="H73" s="43"/>
      <c r="I73" s="42"/>
      <c r="J73" s="41"/>
      <c r="K73" s="42"/>
    </row>
    <row r="74" spans="1:11" x14ac:dyDescent="0.15">
      <c r="A74" s="38"/>
      <c r="H74" s="43"/>
      <c r="I74" s="42"/>
      <c r="J74" s="41"/>
      <c r="K74" s="42"/>
    </row>
    <row r="75" spans="1:11" x14ac:dyDescent="0.15">
      <c r="A75" s="44"/>
      <c r="B75" s="45"/>
      <c r="C75" s="45"/>
      <c r="D75" s="46"/>
      <c r="E75" s="47"/>
      <c r="F75" s="48"/>
      <c r="G75" s="48"/>
      <c r="H75" s="49"/>
      <c r="I75" s="50"/>
      <c r="J75" s="51"/>
      <c r="K75" s="50"/>
    </row>
  </sheetData>
  <mergeCells count="30">
    <mergeCell ref="J66:K66"/>
    <mergeCell ref="A71:G71"/>
    <mergeCell ref="H71:I71"/>
    <mergeCell ref="J71:K71"/>
    <mergeCell ref="B11:C11"/>
    <mergeCell ref="B12:C12"/>
    <mergeCell ref="B14:C14"/>
    <mergeCell ref="A39:G39"/>
    <mergeCell ref="H39:I39"/>
    <mergeCell ref="J39:K39"/>
    <mergeCell ref="B20:C20"/>
    <mergeCell ref="B19:C19"/>
    <mergeCell ref="J64:K64"/>
    <mergeCell ref="J65:K65"/>
    <mergeCell ref="B21:C21"/>
    <mergeCell ref="B34:C34"/>
    <mergeCell ref="A1:K1"/>
    <mergeCell ref="E3:F3"/>
    <mergeCell ref="G4:K4"/>
    <mergeCell ref="B5:C5"/>
    <mergeCell ref="B6:C6"/>
    <mergeCell ref="B35:C35"/>
    <mergeCell ref="B25:C25"/>
    <mergeCell ref="B33:C33"/>
    <mergeCell ref="B7:C7"/>
    <mergeCell ref="B9:C9"/>
    <mergeCell ref="B10:C10"/>
    <mergeCell ref="B15:C15"/>
    <mergeCell ref="B18:C18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5257550</v>
      </c>
      <c r="F5" s="121">
        <f>SUM(F6:F8)</f>
        <v>85184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3601000</v>
      </c>
      <c r="F6" s="123">
        <v>85184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5000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1651550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5257550</v>
      </c>
      <c r="F10" s="121">
        <f>SUM(F11:F30)</f>
        <v>33400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1012270</v>
      </c>
      <c r="F11" s="130">
        <v>2000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1020000</v>
      </c>
      <c r="F12" s="130">
        <v>19000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400254</v>
      </c>
      <c r="F14" s="130">
        <v>10000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35000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25000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1020000</v>
      </c>
      <c r="F17" s="130">
        <v>2400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20000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840026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662000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223000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51784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269</v>
      </c>
      <c r="H40" s="39"/>
      <c r="I40" s="40"/>
      <c r="J40" s="41"/>
      <c r="K40" s="42">
        <v>2400</v>
      </c>
    </row>
    <row r="41" spans="1:11" x14ac:dyDescent="0.15">
      <c r="A41" s="38" t="s">
        <v>270</v>
      </c>
      <c r="H41" s="43"/>
      <c r="I41" s="42"/>
      <c r="J41" s="41"/>
      <c r="K41" s="42">
        <v>4700</v>
      </c>
    </row>
    <row r="42" spans="1:11" x14ac:dyDescent="0.15">
      <c r="A42" s="38" t="s">
        <v>271</v>
      </c>
      <c r="H42" s="43"/>
      <c r="I42" s="42"/>
      <c r="J42" s="41"/>
      <c r="K42" s="42">
        <v>4157</v>
      </c>
    </row>
    <row r="43" spans="1:11" x14ac:dyDescent="0.15">
      <c r="A43" s="38" t="s">
        <v>272</v>
      </c>
      <c r="H43" s="43"/>
      <c r="I43" s="42"/>
      <c r="J43" s="41"/>
      <c r="K43" s="42">
        <v>4160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 enableFormatConditionsCalculation="0"/>
  <dimension ref="A1:K63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7" width="6.7109375" style="8" customWidth="1"/>
    <col min="8" max="8" width="10.5703125" style="8" customWidth="1"/>
    <col min="9" max="9" width="4.85546875" style="8" customWidth="1"/>
    <col min="10" max="10" width="2.85546875" style="8" customWidth="1"/>
    <col min="11" max="16384" width="6.7109375" style="8"/>
  </cols>
  <sheetData>
    <row r="1" spans="1:11" s="66" customFormat="1" ht="15.75" x14ac:dyDescent="0.25">
      <c r="A1" s="163" t="s">
        <v>103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11198000</v>
      </c>
      <c r="F5" s="121">
        <f>SUM(F6:F8)</f>
        <v>655000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5834190</v>
      </c>
      <c r="F6" s="123">
        <v>655000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5000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5358810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11198000</v>
      </c>
      <c r="F10" s="121">
        <f>SUM(F11:F30)</f>
        <v>525000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325000</v>
      </c>
      <c r="F11" s="130">
        <v>40000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1100000</v>
      </c>
      <c r="F12" s="130">
        <v>100000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30000</v>
      </c>
      <c r="F14" s="130">
        <v>35000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10000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10000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5096000</v>
      </c>
      <c r="F17" s="130">
        <v>73000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2850000</v>
      </c>
      <c r="F18" s="137">
        <v>200000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917000</v>
      </c>
      <c r="F19" s="132">
        <v>70000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100000</v>
      </c>
      <c r="F20" s="132">
        <v>7000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>
        <v>4000</v>
      </c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751000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/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5000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130000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>
        <v>23530</v>
      </c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>
        <v>8.5</v>
      </c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>
        <v>10</v>
      </c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s="64" customFormat="1" ht="7.5" x14ac:dyDescent="0.15">
      <c r="A39" s="186" t="s">
        <v>39</v>
      </c>
      <c r="B39" s="186"/>
      <c r="C39" s="186"/>
      <c r="D39" s="186"/>
      <c r="E39" s="186"/>
      <c r="F39" s="186"/>
      <c r="G39" s="186"/>
      <c r="H39" s="187" t="s">
        <v>37</v>
      </c>
      <c r="I39" s="187"/>
      <c r="J39" s="187" t="s">
        <v>38</v>
      </c>
      <c r="K39" s="187"/>
    </row>
    <row r="40" spans="1:11" x14ac:dyDescent="0.15">
      <c r="A40" s="38" t="s">
        <v>211</v>
      </c>
      <c r="B40" s="58"/>
      <c r="C40" s="58"/>
      <c r="D40" s="58"/>
      <c r="E40" s="58"/>
      <c r="F40" s="58"/>
      <c r="G40" s="58"/>
      <c r="H40" s="59"/>
      <c r="I40" s="60">
        <v>2518</v>
      </c>
      <c r="J40" s="61"/>
      <c r="K40" s="62">
        <v>2518</v>
      </c>
    </row>
    <row r="41" spans="1:11" x14ac:dyDescent="0.15">
      <c r="A41" s="38" t="s">
        <v>53</v>
      </c>
      <c r="H41" s="43"/>
      <c r="I41" s="62">
        <v>2518</v>
      </c>
      <c r="J41" s="41"/>
      <c r="K41" s="42">
        <v>3000</v>
      </c>
    </row>
    <row r="42" spans="1:11" x14ac:dyDescent="0.15">
      <c r="A42" s="38" t="s">
        <v>54</v>
      </c>
      <c r="H42" s="43"/>
      <c r="I42" s="62">
        <v>2518</v>
      </c>
      <c r="J42" s="41"/>
      <c r="K42" s="42">
        <v>5000</v>
      </c>
    </row>
    <row r="43" spans="1:11" x14ac:dyDescent="0.15">
      <c r="A43" s="38" t="s">
        <v>212</v>
      </c>
      <c r="B43" s="58"/>
      <c r="C43" s="58"/>
      <c r="D43" s="58"/>
      <c r="E43" s="58"/>
      <c r="F43" s="58"/>
      <c r="G43" s="58"/>
      <c r="H43" s="65"/>
      <c r="I43" s="62">
        <v>24</v>
      </c>
      <c r="J43" s="61"/>
      <c r="K43" s="62">
        <v>24</v>
      </c>
    </row>
    <row r="44" spans="1:11" x14ac:dyDescent="0.15">
      <c r="A44" s="38" t="s">
        <v>94</v>
      </c>
      <c r="H44" s="43"/>
      <c r="I44" s="62">
        <v>24</v>
      </c>
      <c r="J44" s="41"/>
      <c r="K44" s="42">
        <v>40</v>
      </c>
    </row>
    <row r="45" spans="1:11" x14ac:dyDescent="0.15">
      <c r="A45" s="38" t="s">
        <v>95</v>
      </c>
      <c r="H45" s="43"/>
      <c r="I45" s="62">
        <v>24</v>
      </c>
      <c r="J45" s="41"/>
      <c r="K45" s="42">
        <v>80</v>
      </c>
    </row>
    <row r="46" spans="1:11" x14ac:dyDescent="0.15">
      <c r="A46" s="38" t="s">
        <v>213</v>
      </c>
      <c r="H46" s="43"/>
      <c r="I46" s="42">
        <v>111</v>
      </c>
      <c r="J46" s="41"/>
      <c r="K46" s="42">
        <v>111</v>
      </c>
    </row>
    <row r="47" spans="1:11" x14ac:dyDescent="0.15">
      <c r="A47" s="38" t="s">
        <v>65</v>
      </c>
      <c r="H47" s="43"/>
      <c r="I47" s="42">
        <v>111</v>
      </c>
      <c r="J47" s="41"/>
      <c r="K47" s="42">
        <v>150</v>
      </c>
    </row>
    <row r="48" spans="1:11" x14ac:dyDescent="0.15">
      <c r="A48" s="38" t="s">
        <v>66</v>
      </c>
      <c r="H48" s="43"/>
      <c r="I48" s="42">
        <v>111</v>
      </c>
      <c r="J48" s="41"/>
      <c r="K48" s="42">
        <v>300</v>
      </c>
    </row>
    <row r="49" spans="1:11" x14ac:dyDescent="0.15">
      <c r="A49" s="38" t="s">
        <v>214</v>
      </c>
      <c r="H49" s="43"/>
      <c r="I49" s="42">
        <v>245</v>
      </c>
      <c r="J49" s="41"/>
      <c r="K49" s="42">
        <v>245</v>
      </c>
    </row>
    <row r="50" spans="1:11" x14ac:dyDescent="0.15">
      <c r="A50" s="38" t="s">
        <v>67</v>
      </c>
      <c r="H50" s="43"/>
      <c r="I50" s="42">
        <v>245</v>
      </c>
      <c r="J50" s="41"/>
      <c r="K50" s="42">
        <v>400</v>
      </c>
    </row>
    <row r="51" spans="1:11" x14ac:dyDescent="0.15">
      <c r="A51" s="38" t="s">
        <v>68</v>
      </c>
      <c r="H51" s="43"/>
      <c r="I51" s="42">
        <v>245</v>
      </c>
      <c r="J51" s="41"/>
      <c r="K51" s="42">
        <v>800</v>
      </c>
    </row>
    <row r="52" spans="1:11" x14ac:dyDescent="0.15">
      <c r="A52" s="38" t="s">
        <v>215</v>
      </c>
      <c r="H52" s="43"/>
      <c r="I52" s="42">
        <v>285</v>
      </c>
      <c r="J52" s="41"/>
      <c r="K52" s="42">
        <v>285</v>
      </c>
    </row>
    <row r="53" spans="1:11" x14ac:dyDescent="0.15">
      <c r="A53" s="38" t="s">
        <v>55</v>
      </c>
      <c r="H53" s="43"/>
      <c r="I53" s="42">
        <v>285</v>
      </c>
      <c r="J53" s="41"/>
      <c r="K53" s="42">
        <v>350</v>
      </c>
    </row>
    <row r="54" spans="1:11" x14ac:dyDescent="0.15">
      <c r="A54" s="38" t="s">
        <v>56</v>
      </c>
      <c r="H54" s="43"/>
      <c r="I54" s="42">
        <v>285</v>
      </c>
      <c r="J54" s="41"/>
      <c r="K54" s="42">
        <v>700</v>
      </c>
    </row>
    <row r="55" spans="1:11" x14ac:dyDescent="0.15">
      <c r="A55" s="38" t="s">
        <v>216</v>
      </c>
      <c r="H55" s="43"/>
      <c r="I55" s="42">
        <v>111</v>
      </c>
      <c r="J55" s="41"/>
      <c r="K55" s="42">
        <v>111</v>
      </c>
    </row>
    <row r="56" spans="1:11" x14ac:dyDescent="0.15">
      <c r="A56" s="38" t="s">
        <v>57</v>
      </c>
      <c r="H56" s="43"/>
      <c r="I56" s="42">
        <v>111</v>
      </c>
      <c r="J56" s="41"/>
      <c r="K56" s="42">
        <v>250</v>
      </c>
    </row>
    <row r="57" spans="1:11" x14ac:dyDescent="0.15">
      <c r="A57" s="38" t="s">
        <v>58</v>
      </c>
      <c r="H57" s="43"/>
      <c r="I57" s="42">
        <v>111</v>
      </c>
      <c r="J57" s="41"/>
      <c r="K57" s="42">
        <v>500</v>
      </c>
    </row>
    <row r="58" spans="1:11" x14ac:dyDescent="0.15">
      <c r="A58" s="38" t="s">
        <v>217</v>
      </c>
      <c r="H58" s="43"/>
      <c r="I58" s="42">
        <v>77</v>
      </c>
      <c r="J58" s="41"/>
      <c r="K58" s="42">
        <v>77</v>
      </c>
    </row>
    <row r="59" spans="1:11" x14ac:dyDescent="0.15">
      <c r="A59" s="38" t="s">
        <v>59</v>
      </c>
      <c r="H59" s="43"/>
      <c r="I59" s="42">
        <v>77</v>
      </c>
      <c r="J59" s="41"/>
      <c r="K59" s="42">
        <v>200</v>
      </c>
    </row>
    <row r="60" spans="1:11" x14ac:dyDescent="0.15">
      <c r="A60" s="38" t="s">
        <v>60</v>
      </c>
      <c r="H60" s="43"/>
      <c r="I60" s="42">
        <v>77</v>
      </c>
      <c r="J60" s="41"/>
      <c r="K60" s="42">
        <v>400</v>
      </c>
    </row>
    <row r="61" spans="1:11" x14ac:dyDescent="0.15">
      <c r="A61" s="38" t="s">
        <v>218</v>
      </c>
      <c r="H61" s="43"/>
      <c r="I61" s="42">
        <v>49</v>
      </c>
      <c r="J61" s="41"/>
      <c r="K61" s="42">
        <v>49</v>
      </c>
    </row>
    <row r="62" spans="1:11" x14ac:dyDescent="0.15">
      <c r="A62" s="38" t="s">
        <v>61</v>
      </c>
      <c r="H62" s="43"/>
      <c r="I62" s="42">
        <v>49</v>
      </c>
      <c r="J62" s="41"/>
      <c r="K62" s="42">
        <v>150</v>
      </c>
    </row>
    <row r="63" spans="1:11" x14ac:dyDescent="0.15">
      <c r="A63" s="44" t="s">
        <v>62</v>
      </c>
      <c r="B63" s="45"/>
      <c r="C63" s="45"/>
      <c r="D63" s="46"/>
      <c r="E63" s="47"/>
      <c r="F63" s="48"/>
      <c r="G63" s="48"/>
      <c r="H63" s="49"/>
      <c r="I63" s="50">
        <v>49</v>
      </c>
      <c r="J63" s="51"/>
      <c r="K63" s="50">
        <v>300</v>
      </c>
    </row>
  </sheetData>
  <mergeCells count="24">
    <mergeCell ref="A1:K1"/>
    <mergeCell ref="E3:F3"/>
    <mergeCell ref="G4:K4"/>
    <mergeCell ref="B5:C5"/>
    <mergeCell ref="B6:C6"/>
    <mergeCell ref="H39:I39"/>
    <mergeCell ref="J39:K39"/>
    <mergeCell ref="B17:C17"/>
    <mergeCell ref="B20:C20"/>
    <mergeCell ref="B21:C21"/>
    <mergeCell ref="B18:C18"/>
    <mergeCell ref="B35:C35"/>
    <mergeCell ref="B25:C25"/>
    <mergeCell ref="B33:C33"/>
    <mergeCell ref="B19:C19"/>
    <mergeCell ref="B34:C34"/>
    <mergeCell ref="B11:C11"/>
    <mergeCell ref="B12:C12"/>
    <mergeCell ref="B14:C14"/>
    <mergeCell ref="B7:C7"/>
    <mergeCell ref="A39:G39"/>
    <mergeCell ref="B9:C9"/>
    <mergeCell ref="B10:C10"/>
    <mergeCell ref="B15:C15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8" width="6.7109375" style="8"/>
    <col min="9" max="9" width="6.7109375" style="8" customWidth="1"/>
    <col min="10" max="16384" width="6.7109375" style="8"/>
  </cols>
  <sheetData>
    <row r="1" spans="1:11" s="66" customFormat="1" ht="15.75" x14ac:dyDescent="0.25">
      <c r="A1" s="163" t="s">
        <v>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8895610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626000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8269610</v>
      </c>
      <c r="F8" s="125"/>
      <c r="G8" s="88"/>
      <c r="H8" s="89"/>
      <c r="I8" s="151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8895610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1148110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660000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142000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648000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4257000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1445000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144500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339000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>
        <v>5000</v>
      </c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79100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900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>
        <v>19100</v>
      </c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>
        <v>18</v>
      </c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>
        <v>22</v>
      </c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2577800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470000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2107800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2577800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43850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313000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7000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500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700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216114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1449504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498919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31183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/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17000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30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>
        <v>23539</v>
      </c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>
        <v>5</v>
      </c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>
        <v>6</v>
      </c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zoomScaleNormal="100" workbookViewId="0">
      <selection sqref="A1:K1"/>
    </sheetView>
  </sheetViews>
  <sheetFormatPr defaultRowHeight="12.75" x14ac:dyDescent="0.2"/>
  <cols>
    <col min="1" max="1" width="10.140625" bestFit="1" customWidth="1"/>
  </cols>
  <sheetData>
    <row r="1" spans="1:2" x14ac:dyDescent="0.2">
      <c r="A1" s="152">
        <f>'MŠ Rumunská'!E8+'MŠ Šárka'!E8+'MŠ Partyzánská'!E8+'MŠ Smetanova'!E8+'MŠ Moravská'!E8+'ZŠ Palackého'!E8+'ZŠ Kollárova'!E8+'ZŠ JŽ Sídl. svobody'!E8+'ZŠ Melantrichova'!E8+'ZŠ Majakovského'!E8+'RG a ZŠ'!E8+'ZŠ Dr. Horáka'!E8+'ZŠ Valenty'!E8+'SportCentrum DDM'!E8+ZUŠ!E8+'MD v PV'!E8+'MK PV'!E8+Jesle!E8</f>
        <v>77184950</v>
      </c>
      <c r="B1" t="s">
        <v>273</v>
      </c>
    </row>
  </sheetData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3615270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1117600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1000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2496670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3615270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796019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1060000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420000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1000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345080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/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369942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621000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229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 t="s">
        <v>74</v>
      </c>
      <c r="B57" s="53"/>
      <c r="C57" s="53"/>
      <c r="D57" s="54"/>
      <c r="E57" s="55"/>
      <c r="F57" s="56"/>
      <c r="G57" s="56"/>
      <c r="H57" s="39"/>
      <c r="I57" s="40">
        <v>31</v>
      </c>
      <c r="J57" s="57"/>
      <c r="K57" s="40">
        <v>31</v>
      </c>
    </row>
    <row r="58" spans="1:11" x14ac:dyDescent="0.15">
      <c r="A58" s="38" t="s">
        <v>75</v>
      </c>
      <c r="H58" s="43"/>
      <c r="I58" s="42">
        <v>33</v>
      </c>
      <c r="J58" s="41"/>
      <c r="K58" s="42">
        <v>33</v>
      </c>
    </row>
    <row r="59" spans="1:11" x14ac:dyDescent="0.15">
      <c r="A59" s="38" t="s">
        <v>70</v>
      </c>
      <c r="H59" s="43"/>
      <c r="I59" s="42">
        <v>30</v>
      </c>
      <c r="J59" s="41"/>
      <c r="K59" s="42">
        <v>30</v>
      </c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B35:C35"/>
    <mergeCell ref="A39:G39"/>
    <mergeCell ref="H39:I39"/>
    <mergeCell ref="J39:K39"/>
    <mergeCell ref="A56:G56"/>
    <mergeCell ref="H56:I56"/>
    <mergeCell ref="J56:K56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14:C14"/>
    <mergeCell ref="B15:C15"/>
    <mergeCell ref="B18:C18"/>
    <mergeCell ref="B33:C33"/>
    <mergeCell ref="B34:C34"/>
    <mergeCell ref="B20:C20"/>
    <mergeCell ref="B21:C21"/>
    <mergeCell ref="B25:C25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5141250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1890000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1000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3250250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5141250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1528000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1800000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400000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/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534340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61500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21500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15000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529146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228786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20978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186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174</v>
      </c>
      <c r="H40" s="39"/>
      <c r="I40" s="40"/>
      <c r="J40" s="41"/>
      <c r="K40" s="42">
        <v>83100</v>
      </c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 t="s">
        <v>69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x14ac:dyDescent="0.15">
      <c r="A58" s="38" t="s">
        <v>70</v>
      </c>
      <c r="H58" s="43"/>
      <c r="I58" s="42">
        <v>24</v>
      </c>
      <c r="J58" s="41"/>
      <c r="K58" s="42">
        <v>24</v>
      </c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B35:C35"/>
    <mergeCell ref="A39:G39"/>
    <mergeCell ref="H39:I39"/>
    <mergeCell ref="J39:K39"/>
    <mergeCell ref="A56:G56"/>
    <mergeCell ref="H56:I56"/>
    <mergeCell ref="J56:K56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14:C14"/>
    <mergeCell ref="B15:C15"/>
    <mergeCell ref="B18:C18"/>
    <mergeCell ref="B33:C33"/>
    <mergeCell ref="B34:C34"/>
    <mergeCell ref="B20:C20"/>
    <mergeCell ref="B21:C21"/>
    <mergeCell ref="B25:C25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5515940</v>
      </c>
      <c r="F5" s="121">
        <f>SUM(F6:F8)</f>
        <v>40740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2912000</v>
      </c>
      <c r="F6" s="123">
        <v>40740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200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2603740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5515940</v>
      </c>
      <c r="F10" s="121">
        <f>SUM(F11:F30)</f>
        <v>5000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3167594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910000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278000</v>
      </c>
      <c r="F14" s="130">
        <v>3000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5000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/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295600</v>
      </c>
      <c r="F17" s="130">
        <v>2000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225048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71612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15280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365437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182000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369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35740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186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221</v>
      </c>
      <c r="H40" s="39"/>
      <c r="I40" s="40"/>
      <c r="J40" s="41"/>
      <c r="K40" s="42">
        <v>40740</v>
      </c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 t="s">
        <v>119</v>
      </c>
      <c r="B57" s="53"/>
      <c r="C57" s="53"/>
      <c r="D57" s="54"/>
      <c r="E57" s="55"/>
      <c r="F57" s="56"/>
      <c r="G57" s="56"/>
      <c r="H57" s="39"/>
      <c r="I57" s="40">
        <v>29</v>
      </c>
      <c r="J57" s="57"/>
      <c r="K57" s="40">
        <v>29</v>
      </c>
    </row>
    <row r="58" spans="1:11" x14ac:dyDescent="0.15">
      <c r="A58" s="38" t="s">
        <v>108</v>
      </c>
      <c r="H58" s="43"/>
      <c r="I58" s="42">
        <v>32</v>
      </c>
      <c r="J58" s="41"/>
      <c r="K58" s="42">
        <v>32</v>
      </c>
    </row>
    <row r="59" spans="1:11" x14ac:dyDescent="0.15">
      <c r="A59" s="38" t="s">
        <v>70</v>
      </c>
      <c r="H59" s="43"/>
      <c r="I59" s="42">
        <v>30</v>
      </c>
      <c r="J59" s="41"/>
      <c r="K59" s="42">
        <v>30</v>
      </c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J39:K39"/>
    <mergeCell ref="A56:G56"/>
    <mergeCell ref="H56:I56"/>
    <mergeCell ref="J56:K56"/>
    <mergeCell ref="B14:C14"/>
    <mergeCell ref="A39:G39"/>
    <mergeCell ref="H39:I39"/>
    <mergeCell ref="B25:C25"/>
    <mergeCell ref="B34:C34"/>
    <mergeCell ref="B35:C35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B21:C21"/>
    <mergeCell ref="B9:C9"/>
    <mergeCell ref="B10:C10"/>
    <mergeCell ref="B11:C11"/>
    <mergeCell ref="B12:C12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1658890</v>
      </c>
      <c r="F5" s="121">
        <f>SUM(F6:F8)</f>
        <v>15000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379000</v>
      </c>
      <c r="F6" s="123">
        <v>15000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600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1279290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1658890</v>
      </c>
      <c r="F10" s="121">
        <f>SUM(F11:F30)</f>
        <v>10000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196484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635000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260000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1700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1000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231000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24000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109248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198500</v>
      </c>
      <c r="F27" s="132">
        <v>10000</v>
      </c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1958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5000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A39:G39"/>
    <mergeCell ref="H39:I39"/>
    <mergeCell ref="J39:K39"/>
    <mergeCell ref="A1:K1"/>
    <mergeCell ref="E3:F3"/>
    <mergeCell ref="G4:K4"/>
    <mergeCell ref="B5:C5"/>
    <mergeCell ref="B6:C6"/>
    <mergeCell ref="B7:C7"/>
    <mergeCell ref="B9:C9"/>
    <mergeCell ref="B10:C10"/>
    <mergeCell ref="B15:C15"/>
    <mergeCell ref="B11:C11"/>
    <mergeCell ref="B12:C12"/>
    <mergeCell ref="B14:C14"/>
    <mergeCell ref="B35:C35"/>
    <mergeCell ref="B25:C25"/>
    <mergeCell ref="B33:C33"/>
    <mergeCell ref="B19:C19"/>
    <mergeCell ref="B17:C17"/>
    <mergeCell ref="B20:C20"/>
    <mergeCell ref="B21:C21"/>
    <mergeCell ref="B18:C18"/>
    <mergeCell ref="B34:C34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 enableFormatConditionsCalculation="0"/>
  <dimension ref="A1:K61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5490430</v>
      </c>
      <c r="F5" s="121">
        <f>SUM(F6:F8)</f>
        <v>356000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417000</v>
      </c>
      <c r="F6" s="123">
        <v>356000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3000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5070430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5490430</v>
      </c>
      <c r="F10" s="121">
        <f>SUM(F11:F30)</f>
        <v>238000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445330</v>
      </c>
      <c r="F11" s="130">
        <v>20000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2950000</v>
      </c>
      <c r="F12" s="130">
        <v>155000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510000</v>
      </c>
      <c r="F14" s="130">
        <v>12000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371900</v>
      </c>
      <c r="F17" s="130">
        <v>3600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199200</v>
      </c>
      <c r="F18" s="137">
        <v>35000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/>
      <c r="F19" s="132">
        <v>12050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15000</v>
      </c>
      <c r="F20" s="132">
        <v>350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773000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221000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1000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118000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186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122</v>
      </c>
      <c r="H40" s="39"/>
      <c r="I40" s="40">
        <v>135</v>
      </c>
      <c r="J40" s="41"/>
      <c r="K40" s="42">
        <v>300</v>
      </c>
    </row>
    <row r="41" spans="1:11" x14ac:dyDescent="0.15">
      <c r="A41" s="38" t="s">
        <v>123</v>
      </c>
      <c r="H41" s="43"/>
      <c r="I41" s="42">
        <v>72</v>
      </c>
      <c r="J41" s="41"/>
      <c r="K41" s="42">
        <v>170</v>
      </c>
    </row>
    <row r="42" spans="1:11" x14ac:dyDescent="0.15">
      <c r="A42" s="38" t="s">
        <v>125</v>
      </c>
      <c r="H42" s="43"/>
      <c r="I42" s="42">
        <v>25</v>
      </c>
      <c r="J42" s="41"/>
      <c r="K42" s="42">
        <v>95</v>
      </c>
    </row>
    <row r="43" spans="1:11" x14ac:dyDescent="0.15">
      <c r="A43" s="38" t="s">
        <v>71</v>
      </c>
      <c r="H43" s="43"/>
      <c r="I43" s="42">
        <v>97</v>
      </c>
      <c r="J43" s="41"/>
      <c r="K43" s="42">
        <v>180</v>
      </c>
    </row>
    <row r="44" spans="1:11" x14ac:dyDescent="0.15">
      <c r="A44" s="38" t="s">
        <v>120</v>
      </c>
      <c r="H44" s="43"/>
      <c r="I44" s="42">
        <v>384</v>
      </c>
      <c r="J44" s="41"/>
      <c r="K44" s="42">
        <v>400</v>
      </c>
    </row>
    <row r="45" spans="1:11" x14ac:dyDescent="0.15">
      <c r="A45" s="38" t="s">
        <v>121</v>
      </c>
      <c r="H45" s="43"/>
      <c r="I45" s="42">
        <v>68</v>
      </c>
      <c r="J45" s="41"/>
      <c r="K45" s="42">
        <v>250</v>
      </c>
    </row>
    <row r="46" spans="1:11" x14ac:dyDescent="0.15">
      <c r="A46" s="38" t="s">
        <v>175</v>
      </c>
      <c r="H46" s="43"/>
      <c r="I46" s="42"/>
      <c r="J46" s="41"/>
      <c r="K46" s="42">
        <v>2854</v>
      </c>
    </row>
    <row r="47" spans="1:11" x14ac:dyDescent="0.15">
      <c r="A47" s="44" t="s">
        <v>176</v>
      </c>
      <c r="B47" s="45"/>
      <c r="C47" s="45"/>
      <c r="D47" s="46"/>
      <c r="E47" s="47"/>
      <c r="F47" s="48"/>
      <c r="G47" s="48"/>
      <c r="H47" s="49"/>
      <c r="I47" s="50"/>
      <c r="J47" s="51"/>
      <c r="K47" s="50">
        <v>2944</v>
      </c>
    </row>
    <row r="49" spans="1:11" s="37" customFormat="1" ht="9.75" x14ac:dyDescent="0.2">
      <c r="A49" s="34" t="s">
        <v>45</v>
      </c>
      <c r="B49" s="34"/>
      <c r="C49" s="34"/>
      <c r="D49" s="35"/>
      <c r="E49" s="36"/>
    </row>
    <row r="51" spans="1:11" x14ac:dyDescent="0.15">
      <c r="A51" s="171" t="s">
        <v>40</v>
      </c>
      <c r="B51" s="171"/>
      <c r="C51" s="171"/>
      <c r="D51" s="171"/>
      <c r="E51" s="171"/>
      <c r="F51" s="171"/>
      <c r="G51" s="171"/>
      <c r="H51" s="172" t="s">
        <v>37</v>
      </c>
      <c r="I51" s="172"/>
      <c r="J51" s="172" t="s">
        <v>41</v>
      </c>
      <c r="K51" s="172"/>
    </row>
    <row r="52" spans="1:11" x14ac:dyDescent="0.15">
      <c r="A52" s="52"/>
      <c r="B52" s="53"/>
      <c r="C52" s="53"/>
      <c r="D52" s="54"/>
      <c r="E52" s="55"/>
      <c r="F52" s="56"/>
      <c r="G52" s="56"/>
      <c r="H52" s="39"/>
      <c r="I52" s="40"/>
      <c r="J52" s="57"/>
      <c r="K52" s="40"/>
    </row>
    <row r="53" spans="1:11" x14ac:dyDescent="0.15">
      <c r="A53" s="38"/>
      <c r="H53" s="43"/>
      <c r="I53" s="42"/>
      <c r="J53" s="41"/>
      <c r="K53" s="42"/>
    </row>
    <row r="54" spans="1:11" x14ac:dyDescent="0.15">
      <c r="A54" s="38"/>
      <c r="H54" s="43"/>
      <c r="I54" s="42"/>
      <c r="J54" s="41"/>
      <c r="K54" s="42"/>
    </row>
    <row r="55" spans="1:11" x14ac:dyDescent="0.15">
      <c r="A55" s="38"/>
      <c r="H55" s="43"/>
      <c r="I55" s="42"/>
      <c r="J55" s="41"/>
      <c r="K55" s="42"/>
    </row>
    <row r="56" spans="1:11" x14ac:dyDescent="0.15">
      <c r="A56" s="38"/>
      <c r="H56" s="43"/>
      <c r="I56" s="42"/>
      <c r="J56" s="41"/>
      <c r="K56" s="42"/>
    </row>
    <row r="57" spans="1:11" x14ac:dyDescent="0.15">
      <c r="A57" s="38"/>
      <c r="H57" s="43"/>
      <c r="I57" s="42"/>
      <c r="J57" s="41"/>
      <c r="K57" s="42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44"/>
      <c r="B61" s="45"/>
      <c r="C61" s="45"/>
      <c r="D61" s="46"/>
      <c r="E61" s="47"/>
      <c r="F61" s="48"/>
      <c r="G61" s="48"/>
      <c r="H61" s="49"/>
      <c r="I61" s="50"/>
      <c r="J61" s="51"/>
      <c r="K61" s="50"/>
    </row>
  </sheetData>
  <mergeCells count="27">
    <mergeCell ref="A51:G51"/>
    <mergeCell ref="H51:I51"/>
    <mergeCell ref="J51:K51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 enableFormatConditionsCalculation="0"/>
  <dimension ref="A1:K62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4242780</v>
      </c>
      <c r="F5" s="121">
        <f>SUM(F6:F8)</f>
        <v>70800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215000</v>
      </c>
      <c r="F6" s="123">
        <v>70800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2000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4025780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4242780</v>
      </c>
      <c r="F10" s="121">
        <f>SUM(F11:F30)</f>
        <v>26400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395000</v>
      </c>
      <c r="F11" s="130">
        <v>250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2005000</v>
      </c>
      <c r="F12" s="130">
        <v>10850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463000</v>
      </c>
      <c r="F14" s="130">
        <v>5850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3000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334190</v>
      </c>
      <c r="F17" s="130">
        <v>7700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380010</v>
      </c>
      <c r="F18" s="137">
        <v>1000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52200</v>
      </c>
      <c r="F19" s="132">
        <v>350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1200</v>
      </c>
      <c r="F20" s="132">
        <v>50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516930</v>
      </c>
      <c r="F25" s="132">
        <v>350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87000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250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44400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48</v>
      </c>
      <c r="H40" s="39"/>
      <c r="I40" s="40">
        <v>50</v>
      </c>
      <c r="J40" s="41"/>
      <c r="K40" s="42">
        <v>130</v>
      </c>
    </row>
    <row r="41" spans="1:11" x14ac:dyDescent="0.15">
      <c r="A41" s="38" t="s">
        <v>79</v>
      </c>
      <c r="H41" s="43"/>
      <c r="I41" s="42">
        <v>245</v>
      </c>
      <c r="J41" s="41"/>
      <c r="K41" s="42">
        <v>400</v>
      </c>
    </row>
    <row r="42" spans="1:11" x14ac:dyDescent="0.15">
      <c r="A42" s="38" t="s">
        <v>223</v>
      </c>
      <c r="H42" s="43"/>
      <c r="I42" s="42">
        <v>200</v>
      </c>
      <c r="J42" s="41"/>
      <c r="K42" s="42">
        <v>3606</v>
      </c>
    </row>
    <row r="43" spans="1:11" x14ac:dyDescent="0.15">
      <c r="A43" s="38" t="s">
        <v>224</v>
      </c>
      <c r="H43" s="43"/>
      <c r="I43" s="42">
        <v>700</v>
      </c>
      <c r="J43" s="41"/>
      <c r="K43" s="42">
        <v>900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44"/>
      <c r="B48" s="45"/>
      <c r="C48" s="45"/>
      <c r="D48" s="46"/>
      <c r="E48" s="47"/>
      <c r="F48" s="48"/>
      <c r="G48" s="48"/>
      <c r="H48" s="49"/>
      <c r="I48" s="50"/>
      <c r="J48" s="51"/>
      <c r="K48" s="50"/>
    </row>
    <row r="50" spans="1:11" s="37" customFormat="1" ht="9.75" x14ac:dyDescent="0.2">
      <c r="A50" s="34" t="s">
        <v>45</v>
      </c>
      <c r="B50" s="34"/>
      <c r="C50" s="34"/>
      <c r="D50" s="35"/>
      <c r="E50" s="36"/>
    </row>
    <row r="52" spans="1:11" x14ac:dyDescent="0.15">
      <c r="A52" s="171" t="s">
        <v>40</v>
      </c>
      <c r="B52" s="171"/>
      <c r="C52" s="171"/>
      <c r="D52" s="171"/>
      <c r="E52" s="171"/>
      <c r="F52" s="171"/>
      <c r="G52" s="171"/>
      <c r="H52" s="172" t="s">
        <v>37</v>
      </c>
      <c r="I52" s="172"/>
      <c r="J52" s="172" t="s">
        <v>41</v>
      </c>
      <c r="K52" s="172"/>
    </row>
    <row r="53" spans="1:11" x14ac:dyDescent="0.15">
      <c r="A53" s="52"/>
      <c r="B53" s="53"/>
      <c r="C53" s="53"/>
      <c r="D53" s="54"/>
      <c r="E53" s="55"/>
      <c r="F53" s="56"/>
      <c r="G53" s="56"/>
      <c r="H53" s="39"/>
      <c r="I53" s="40"/>
      <c r="J53" s="57"/>
      <c r="K53" s="40"/>
    </row>
    <row r="54" spans="1:11" x14ac:dyDescent="0.15">
      <c r="A54" s="38"/>
      <c r="H54" s="43"/>
      <c r="I54" s="42"/>
      <c r="J54" s="41"/>
      <c r="K54" s="42"/>
    </row>
    <row r="55" spans="1:11" x14ac:dyDescent="0.15">
      <c r="A55" s="38"/>
      <c r="H55" s="43"/>
      <c r="I55" s="42"/>
      <c r="J55" s="41"/>
      <c r="K55" s="42"/>
    </row>
    <row r="56" spans="1:11" x14ac:dyDescent="0.15">
      <c r="A56" s="38"/>
      <c r="H56" s="43"/>
      <c r="I56" s="42"/>
      <c r="J56" s="41"/>
      <c r="K56" s="42"/>
    </row>
    <row r="57" spans="1:11" x14ac:dyDescent="0.15">
      <c r="A57" s="38"/>
      <c r="H57" s="43"/>
      <c r="I57" s="42"/>
      <c r="J57" s="41"/>
      <c r="K57" s="42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44"/>
      <c r="B62" s="45"/>
      <c r="C62" s="45"/>
      <c r="D62" s="46"/>
      <c r="E62" s="47"/>
      <c r="F62" s="48"/>
      <c r="G62" s="48"/>
      <c r="H62" s="49"/>
      <c r="I62" s="50"/>
      <c r="J62" s="51"/>
      <c r="K62" s="50"/>
    </row>
  </sheetData>
  <mergeCells count="27">
    <mergeCell ref="A52:G52"/>
    <mergeCell ref="H52:I52"/>
    <mergeCell ref="J52:K52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 enableFormatConditionsCalculation="0"/>
  <dimension ref="A1:K67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13327090</v>
      </c>
      <c r="F5" s="121">
        <f>SUM(F6:F8)</f>
        <v>232000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5645000</v>
      </c>
      <c r="F6" s="123">
        <v>232000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3000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7679090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13327090</v>
      </c>
      <c r="F10" s="121">
        <f>SUM(F11:F30)</f>
        <v>143600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5896656</v>
      </c>
      <c r="F11" s="130">
        <v>69400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3190000</v>
      </c>
      <c r="F12" s="130">
        <v>21000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935000</v>
      </c>
      <c r="F14" s="130">
        <v>1600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6000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547700</v>
      </c>
      <c r="F17" s="130">
        <v>5100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451900</v>
      </c>
      <c r="F18" s="137">
        <v>32200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108300</v>
      </c>
      <c r="F19" s="132">
        <v>11500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5450</v>
      </c>
      <c r="F20" s="132">
        <v>300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1407664</v>
      </c>
      <c r="F25" s="132">
        <v>2500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766920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6500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88400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38" t="s">
        <v>49</v>
      </c>
      <c r="H40" s="39"/>
      <c r="I40" s="40">
        <v>89.42</v>
      </c>
      <c r="J40" s="41"/>
      <c r="K40" s="42">
        <v>200</v>
      </c>
    </row>
    <row r="41" spans="1:11" x14ac:dyDescent="0.15">
      <c r="A41" s="38" t="s">
        <v>50</v>
      </c>
      <c r="H41" s="43"/>
      <c r="I41" s="42">
        <v>58.96</v>
      </c>
      <c r="J41" s="41"/>
      <c r="K41" s="42">
        <v>150</v>
      </c>
    </row>
    <row r="42" spans="1:11" x14ac:dyDescent="0.15">
      <c r="A42" s="38" t="s">
        <v>72</v>
      </c>
      <c r="H42" s="43"/>
      <c r="I42" s="42">
        <v>10.3</v>
      </c>
      <c r="J42" s="41"/>
      <c r="K42" s="42">
        <v>70</v>
      </c>
    </row>
    <row r="43" spans="1:11" x14ac:dyDescent="0.15">
      <c r="A43" s="38" t="s">
        <v>87</v>
      </c>
      <c r="H43" s="43"/>
      <c r="I43" s="42">
        <v>22</v>
      </c>
      <c r="J43" s="41"/>
      <c r="K43" s="42">
        <v>100</v>
      </c>
    </row>
    <row r="44" spans="1:11" x14ac:dyDescent="0.15">
      <c r="A44" s="38" t="s">
        <v>225</v>
      </c>
      <c r="H44" s="43"/>
      <c r="I44" s="42">
        <v>436</v>
      </c>
      <c r="J44" s="41"/>
      <c r="K44" s="42">
        <v>600</v>
      </c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1" t="s">
        <v>40</v>
      </c>
      <c r="B56" s="171"/>
      <c r="C56" s="171"/>
      <c r="D56" s="171"/>
      <c r="E56" s="171"/>
      <c r="F56" s="171"/>
      <c r="G56" s="171"/>
      <c r="H56" s="172" t="s">
        <v>37</v>
      </c>
      <c r="I56" s="172"/>
      <c r="J56" s="172" t="s">
        <v>41</v>
      </c>
      <c r="K56" s="172"/>
    </row>
    <row r="57" spans="1:11" x14ac:dyDescent="0.15">
      <c r="A57" s="67" t="s">
        <v>226</v>
      </c>
      <c r="B57" s="145"/>
      <c r="C57" s="145"/>
      <c r="D57" s="145"/>
      <c r="E57" s="145"/>
      <c r="F57" s="145"/>
      <c r="G57" s="145"/>
      <c r="H57" s="146"/>
      <c r="I57" s="40">
        <v>7</v>
      </c>
      <c r="J57" s="148"/>
      <c r="K57" s="147"/>
    </row>
    <row r="58" spans="1:11" x14ac:dyDescent="0.15">
      <c r="A58" s="38" t="s">
        <v>80</v>
      </c>
      <c r="H58" s="43"/>
      <c r="I58" s="42">
        <v>20</v>
      </c>
      <c r="J58" s="41"/>
      <c r="K58" s="42">
        <v>20</v>
      </c>
    </row>
    <row r="59" spans="1:11" x14ac:dyDescent="0.15">
      <c r="A59" s="38" t="s">
        <v>81</v>
      </c>
      <c r="H59" s="43"/>
      <c r="I59" s="42">
        <v>24</v>
      </c>
      <c r="J59" s="41"/>
      <c r="K59" s="42">
        <v>24</v>
      </c>
    </row>
    <row r="60" spans="1:11" x14ac:dyDescent="0.15">
      <c r="A60" s="38" t="s">
        <v>82</v>
      </c>
      <c r="H60" s="43"/>
      <c r="I60" s="42">
        <v>27</v>
      </c>
      <c r="J60" s="41"/>
      <c r="K60" s="42">
        <v>27</v>
      </c>
    </row>
    <row r="61" spans="1:11" x14ac:dyDescent="0.15">
      <c r="A61" s="38" t="s">
        <v>86</v>
      </c>
      <c r="H61" s="43"/>
      <c r="I61" s="42">
        <v>34</v>
      </c>
      <c r="J61" s="41"/>
      <c r="K61" s="42">
        <v>34</v>
      </c>
    </row>
    <row r="62" spans="1:11" x14ac:dyDescent="0.15">
      <c r="A62" s="38" t="s">
        <v>130</v>
      </c>
      <c r="H62" s="43"/>
      <c r="I62" s="42">
        <v>32</v>
      </c>
      <c r="J62" s="41"/>
      <c r="K62" s="42">
        <v>32</v>
      </c>
    </row>
    <row r="63" spans="1:11" x14ac:dyDescent="0.15">
      <c r="A63" s="38" t="s">
        <v>83</v>
      </c>
      <c r="H63" s="43"/>
      <c r="I63" s="42">
        <v>25</v>
      </c>
      <c r="J63" s="41"/>
      <c r="K63" s="42">
        <v>25</v>
      </c>
    </row>
    <row r="64" spans="1:11" x14ac:dyDescent="0.15">
      <c r="A64" s="38" t="s">
        <v>131</v>
      </c>
      <c r="H64" s="43"/>
      <c r="I64" s="42">
        <v>38</v>
      </c>
      <c r="J64" s="41"/>
      <c r="K64" s="42">
        <v>38</v>
      </c>
    </row>
    <row r="65" spans="1:11" x14ac:dyDescent="0.15">
      <c r="A65" s="38" t="s">
        <v>84</v>
      </c>
      <c r="H65" s="43"/>
      <c r="I65" s="42">
        <v>30</v>
      </c>
      <c r="J65" s="41"/>
      <c r="K65" s="42">
        <v>30</v>
      </c>
    </row>
    <row r="66" spans="1:11" x14ac:dyDescent="0.15">
      <c r="A66" s="38" t="s">
        <v>85</v>
      </c>
      <c r="H66" s="43"/>
      <c r="I66" s="42">
        <v>34</v>
      </c>
      <c r="J66" s="41"/>
      <c r="K66" s="42">
        <v>34</v>
      </c>
    </row>
    <row r="67" spans="1:11" x14ac:dyDescent="0.15">
      <c r="A67" s="44" t="s">
        <v>187</v>
      </c>
      <c r="B67" s="45"/>
      <c r="C67" s="45"/>
      <c r="D67" s="46"/>
      <c r="E67" s="47"/>
      <c r="F67" s="48"/>
      <c r="G67" s="48"/>
      <c r="H67" s="49"/>
      <c r="I67" s="50">
        <v>34</v>
      </c>
      <c r="J67" s="51"/>
      <c r="K67" s="50">
        <v>65</v>
      </c>
    </row>
  </sheetData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 enableFormatConditionsCalculation="0"/>
  <dimension ref="A1:K77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63" t="s">
        <v>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64" t="s">
        <v>222</v>
      </c>
      <c r="F3" s="165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66" t="s">
        <v>36</v>
      </c>
      <c r="H4" s="166"/>
      <c r="I4" s="166"/>
      <c r="J4" s="166"/>
      <c r="K4" s="167"/>
    </row>
    <row r="5" spans="1:11" s="2" customFormat="1" ht="9.9499999999999993" customHeight="1" x14ac:dyDescent="0.2">
      <c r="A5" s="102" t="s">
        <v>5</v>
      </c>
      <c r="B5" s="168" t="s">
        <v>6</v>
      </c>
      <c r="C5" s="169"/>
      <c r="D5" s="103" t="s">
        <v>28</v>
      </c>
      <c r="E5" s="120">
        <f>SUM(E6:E8)</f>
        <v>6695320</v>
      </c>
      <c r="F5" s="121">
        <f>SUM(F6:F8)</f>
        <v>480000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55" t="s">
        <v>137</v>
      </c>
      <c r="C6" s="156"/>
      <c r="D6" s="140" t="s">
        <v>28</v>
      </c>
      <c r="E6" s="122">
        <v>2072000</v>
      </c>
      <c r="F6" s="123">
        <v>480000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139</v>
      </c>
      <c r="B7" s="153" t="s">
        <v>138</v>
      </c>
      <c r="C7" s="154"/>
      <c r="D7" s="140" t="s">
        <v>28</v>
      </c>
      <c r="E7" s="124">
        <v>3000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160</v>
      </c>
      <c r="C8" s="115"/>
      <c r="D8" s="140" t="s">
        <v>28</v>
      </c>
      <c r="E8" s="124">
        <v>4620320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58" t="s">
        <v>11</v>
      </c>
      <c r="C9" s="159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58" t="s">
        <v>13</v>
      </c>
      <c r="C10" s="159"/>
      <c r="D10" s="103" t="s">
        <v>28</v>
      </c>
      <c r="E10" s="128">
        <f>SUM(E11:E31)</f>
        <v>6695320</v>
      </c>
      <c r="F10" s="121">
        <f>SUM(F11:F30)</f>
        <v>441835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0" t="s">
        <v>31</v>
      </c>
      <c r="C11" s="160"/>
      <c r="D11" s="140" t="s">
        <v>28</v>
      </c>
      <c r="E11" s="129">
        <v>2096096</v>
      </c>
      <c r="F11" s="130">
        <v>3100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0" t="s">
        <v>32</v>
      </c>
      <c r="C12" s="160"/>
      <c r="D12" s="140" t="s">
        <v>28</v>
      </c>
      <c r="E12" s="129">
        <v>1943000</v>
      </c>
      <c r="F12" s="130">
        <v>427000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161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1" t="s">
        <v>274</v>
      </c>
      <c r="C14" s="162"/>
      <c r="D14" s="140" t="s">
        <v>28</v>
      </c>
      <c r="E14" s="129">
        <v>410000</v>
      </c>
      <c r="F14" s="130">
        <v>700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55" t="s">
        <v>33</v>
      </c>
      <c r="C15" s="156"/>
      <c r="D15" s="140" t="s">
        <v>28</v>
      </c>
      <c r="E15" s="131">
        <v>7000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133</v>
      </c>
      <c r="C16" s="82"/>
      <c r="D16" s="140" t="s">
        <v>28</v>
      </c>
      <c r="E16" s="133">
        <v>4000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1" t="s">
        <v>34</v>
      </c>
      <c r="C17" s="162"/>
      <c r="D17" s="140" t="s">
        <v>28</v>
      </c>
      <c r="E17" s="135">
        <v>453000</v>
      </c>
      <c r="F17" s="130">
        <v>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57" t="s">
        <v>35</v>
      </c>
      <c r="C18" s="157"/>
      <c r="D18" s="140" t="s">
        <v>28</v>
      </c>
      <c r="E18" s="136">
        <v>160600</v>
      </c>
      <c r="F18" s="137">
        <v>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57" t="s">
        <v>134</v>
      </c>
      <c r="C19" s="157"/>
      <c r="D19" s="140" t="s">
        <v>28</v>
      </c>
      <c r="E19" s="131">
        <v>1000</v>
      </c>
      <c r="F19" s="132">
        <v>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140</v>
      </c>
      <c r="B20" s="157" t="s">
        <v>135</v>
      </c>
      <c r="C20" s="157"/>
      <c r="D20" s="140" t="s">
        <v>28</v>
      </c>
      <c r="E20" s="131">
        <v>2500</v>
      </c>
      <c r="F20" s="132">
        <v>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57" t="s">
        <v>162</v>
      </c>
      <c r="C21" s="157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163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220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165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55" t="s">
        <v>166</v>
      </c>
      <c r="C25" s="156"/>
      <c r="D25" s="140" t="s">
        <v>28</v>
      </c>
      <c r="E25" s="131">
        <v>1520219</v>
      </c>
      <c r="F25" s="132">
        <v>11035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141</v>
      </c>
      <c r="B26" s="78" t="s">
        <v>168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142</v>
      </c>
      <c r="B27" s="78" t="s">
        <v>167</v>
      </c>
      <c r="C27" s="79"/>
      <c r="D27" s="140" t="s">
        <v>28</v>
      </c>
      <c r="E27" s="131">
        <v>96905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143</v>
      </c>
      <c r="B28" s="81" t="s">
        <v>164</v>
      </c>
      <c r="C28" s="82"/>
      <c r="D28" s="140" t="s">
        <v>28</v>
      </c>
      <c r="E28" s="131">
        <v>1000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144</v>
      </c>
      <c r="B29" s="81" t="s">
        <v>136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145</v>
      </c>
      <c r="B30" s="81" t="s">
        <v>169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146</v>
      </c>
      <c r="B31" s="81" t="s">
        <v>170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147</v>
      </c>
      <c r="B32" s="111" t="s">
        <v>171</v>
      </c>
      <c r="C32" s="112"/>
      <c r="D32" s="103" t="s">
        <v>28</v>
      </c>
      <c r="E32" s="139">
        <f>E5-E10</f>
        <v>0</v>
      </c>
      <c r="F32" s="121">
        <f>F5-F10</f>
        <v>38165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148</v>
      </c>
      <c r="B33" s="178" t="s">
        <v>27</v>
      </c>
      <c r="C33" s="179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149</v>
      </c>
      <c r="B34" s="174" t="s">
        <v>44</v>
      </c>
      <c r="C34" s="175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150</v>
      </c>
      <c r="B35" s="176" t="s">
        <v>30</v>
      </c>
      <c r="C35" s="177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219</v>
      </c>
      <c r="B37" s="34"/>
      <c r="C37" s="34"/>
      <c r="D37" s="35"/>
      <c r="E37" s="36"/>
    </row>
    <row r="39" spans="1:11" ht="9.75" x14ac:dyDescent="0.2">
      <c r="A39" s="173" t="s">
        <v>39</v>
      </c>
      <c r="B39" s="173"/>
      <c r="C39" s="173"/>
      <c r="D39" s="173"/>
      <c r="E39" s="173"/>
      <c r="F39" s="173"/>
      <c r="G39" s="173"/>
      <c r="H39" s="170" t="s">
        <v>37</v>
      </c>
      <c r="I39" s="170"/>
      <c r="J39" s="170" t="s">
        <v>38</v>
      </c>
      <c r="K39" s="170"/>
    </row>
    <row r="40" spans="1:11" x14ac:dyDescent="0.15">
      <c r="A40" s="52" t="s">
        <v>49</v>
      </c>
      <c r="B40" s="53"/>
      <c r="C40" s="53"/>
      <c r="D40" s="54"/>
      <c r="E40" s="55"/>
      <c r="F40" s="56"/>
      <c r="G40" s="56"/>
      <c r="H40" s="39"/>
      <c r="I40" s="40">
        <v>238.59</v>
      </c>
      <c r="J40" s="57"/>
      <c r="K40" s="40">
        <v>240</v>
      </c>
    </row>
    <row r="41" spans="1:11" x14ac:dyDescent="0.15">
      <c r="A41" s="38" t="s">
        <v>50</v>
      </c>
      <c r="H41" s="43"/>
      <c r="I41" s="42">
        <v>170.53</v>
      </c>
      <c r="J41" s="41"/>
      <c r="K41" s="42">
        <v>175</v>
      </c>
    </row>
    <row r="42" spans="1:11" x14ac:dyDescent="0.15">
      <c r="A42" s="38" t="s">
        <v>227</v>
      </c>
      <c r="H42" s="43"/>
      <c r="I42" s="42">
        <v>170.53</v>
      </c>
      <c r="J42" s="41"/>
      <c r="K42" s="42">
        <v>65</v>
      </c>
    </row>
    <row r="43" spans="1:11" x14ac:dyDescent="0.15">
      <c r="A43" s="38" t="s">
        <v>126</v>
      </c>
      <c r="H43" s="43"/>
      <c r="I43" s="42">
        <v>164.74</v>
      </c>
      <c r="J43" s="41"/>
      <c r="K43" s="42">
        <v>170</v>
      </c>
    </row>
    <row r="44" spans="1:11" x14ac:dyDescent="0.15">
      <c r="A44" s="38" t="s">
        <v>228</v>
      </c>
      <c r="H44" s="43"/>
      <c r="I44" s="42">
        <v>164.74</v>
      </c>
      <c r="J44" s="41"/>
      <c r="K44" s="42">
        <v>50</v>
      </c>
    </row>
    <row r="45" spans="1:11" x14ac:dyDescent="0.15">
      <c r="A45" s="38" t="s">
        <v>63</v>
      </c>
      <c r="H45" s="43"/>
      <c r="I45" s="42">
        <v>17.39</v>
      </c>
      <c r="J45" s="41"/>
      <c r="K45" s="42">
        <v>210</v>
      </c>
    </row>
    <row r="46" spans="1:11" x14ac:dyDescent="0.15">
      <c r="A46" s="38" t="s">
        <v>64</v>
      </c>
      <c r="H46" s="43"/>
      <c r="I46" s="42">
        <v>112.09</v>
      </c>
      <c r="J46" s="41"/>
      <c r="K46" s="42">
        <v>120</v>
      </c>
    </row>
    <row r="47" spans="1:11" x14ac:dyDescent="0.15">
      <c r="A47" s="38" t="s">
        <v>189</v>
      </c>
      <c r="H47" s="43"/>
      <c r="I47" s="42">
        <v>795.15</v>
      </c>
      <c r="J47" s="41"/>
      <c r="K47" s="42">
        <v>800</v>
      </c>
    </row>
    <row r="48" spans="1:11" x14ac:dyDescent="0.15">
      <c r="A48" s="38" t="s">
        <v>51</v>
      </c>
      <c r="H48" s="43"/>
      <c r="I48" s="42">
        <v>0</v>
      </c>
      <c r="J48" s="41"/>
      <c r="K48" s="42">
        <v>230</v>
      </c>
    </row>
    <row r="49" spans="1:11" x14ac:dyDescent="0.15">
      <c r="A49" s="38" t="s">
        <v>188</v>
      </c>
      <c r="H49" s="43"/>
      <c r="I49" s="42">
        <v>0</v>
      </c>
      <c r="J49" s="41"/>
      <c r="K49" s="42">
        <v>150</v>
      </c>
    </row>
    <row r="50" spans="1:11" x14ac:dyDescent="0.15">
      <c r="A50" s="38" t="s">
        <v>190</v>
      </c>
      <c r="H50" s="43"/>
      <c r="I50" s="42">
        <v>70.83</v>
      </c>
      <c r="J50" s="41"/>
      <c r="K50" s="42">
        <v>90</v>
      </c>
    </row>
    <row r="51" spans="1:11" x14ac:dyDescent="0.15">
      <c r="A51" s="38" t="s">
        <v>89</v>
      </c>
      <c r="H51" s="43"/>
      <c r="I51" s="42">
        <v>206.49</v>
      </c>
      <c r="J51" s="41"/>
      <c r="K51" s="42">
        <v>210</v>
      </c>
    </row>
    <row r="52" spans="1:11" x14ac:dyDescent="0.15">
      <c r="A52" s="38" t="s">
        <v>116</v>
      </c>
      <c r="H52" s="43"/>
      <c r="I52" s="42">
        <v>0</v>
      </c>
      <c r="J52" s="41"/>
      <c r="K52" s="42">
        <v>120</v>
      </c>
    </row>
    <row r="53" spans="1:11" x14ac:dyDescent="0.15">
      <c r="A53" s="38" t="s">
        <v>191</v>
      </c>
      <c r="H53" s="43"/>
      <c r="I53" s="42">
        <v>94.11</v>
      </c>
      <c r="J53" s="41"/>
      <c r="K53" s="42">
        <v>150</v>
      </c>
    </row>
    <row r="54" spans="1:11" x14ac:dyDescent="0.15">
      <c r="A54" s="38" t="s">
        <v>231</v>
      </c>
      <c r="H54" s="43"/>
      <c r="I54" s="42">
        <v>94.11</v>
      </c>
      <c r="J54" s="41"/>
      <c r="K54" s="42">
        <v>55</v>
      </c>
    </row>
    <row r="55" spans="1:11" x14ac:dyDescent="0.15">
      <c r="A55" s="38" t="s">
        <v>153</v>
      </c>
      <c r="H55" s="43"/>
      <c r="I55" s="42">
        <v>1693.52</v>
      </c>
      <c r="J55" s="41"/>
      <c r="K55" s="42">
        <v>4098</v>
      </c>
    </row>
    <row r="56" spans="1:11" x14ac:dyDescent="0.15">
      <c r="A56" s="38" t="s">
        <v>154</v>
      </c>
      <c r="H56" s="43"/>
      <c r="I56" s="42">
        <v>95.42</v>
      </c>
      <c r="J56" s="41"/>
      <c r="K56" s="42">
        <v>300</v>
      </c>
    </row>
    <row r="57" spans="1:11" x14ac:dyDescent="0.15">
      <c r="A57" s="38" t="s">
        <v>117</v>
      </c>
      <c r="H57" s="43"/>
      <c r="I57" s="42">
        <v>400.76</v>
      </c>
      <c r="J57" s="41"/>
      <c r="K57" s="42">
        <v>5656</v>
      </c>
    </row>
    <row r="58" spans="1:11" x14ac:dyDescent="0.15">
      <c r="A58" s="38" t="s">
        <v>229</v>
      </c>
      <c r="H58" s="43"/>
      <c r="I58" s="42">
        <v>61.33</v>
      </c>
      <c r="J58" s="41"/>
      <c r="K58" s="42">
        <v>100</v>
      </c>
    </row>
    <row r="59" spans="1:11" x14ac:dyDescent="0.15">
      <c r="A59" s="44" t="s">
        <v>230</v>
      </c>
      <c r="B59" s="45"/>
      <c r="C59" s="45"/>
      <c r="D59" s="46"/>
      <c r="E59" s="47"/>
      <c r="F59" s="48"/>
      <c r="G59" s="48"/>
      <c r="H59" s="49"/>
      <c r="I59" s="50">
        <v>313.02999999999997</v>
      </c>
      <c r="J59" s="51"/>
      <c r="K59" s="50">
        <v>360</v>
      </c>
    </row>
    <row r="61" spans="1:11" s="37" customFormat="1" ht="9.75" x14ac:dyDescent="0.2">
      <c r="A61" s="34" t="s">
        <v>45</v>
      </c>
      <c r="B61" s="34"/>
      <c r="C61" s="34"/>
      <c r="D61" s="35"/>
      <c r="E61" s="36"/>
    </row>
    <row r="63" spans="1:11" x14ac:dyDescent="0.15">
      <c r="A63" s="171" t="s">
        <v>40</v>
      </c>
      <c r="B63" s="171"/>
      <c r="C63" s="171"/>
      <c r="D63" s="171"/>
      <c r="E63" s="171"/>
      <c r="F63" s="171"/>
      <c r="G63" s="171"/>
      <c r="H63" s="172" t="s">
        <v>37</v>
      </c>
      <c r="I63" s="172"/>
      <c r="J63" s="172" t="s">
        <v>41</v>
      </c>
      <c r="K63" s="172"/>
    </row>
    <row r="64" spans="1:11" x14ac:dyDescent="0.15">
      <c r="A64" s="72" t="s">
        <v>192</v>
      </c>
      <c r="B64" s="58"/>
      <c r="C64" s="58"/>
      <c r="D64" s="58"/>
      <c r="E64" s="58"/>
      <c r="F64" s="58"/>
      <c r="G64" s="58"/>
      <c r="H64" s="65"/>
      <c r="I64" s="62"/>
      <c r="J64" s="65" t="s">
        <v>90</v>
      </c>
      <c r="K64" s="144">
        <v>8</v>
      </c>
    </row>
    <row r="65" spans="1:11" x14ac:dyDescent="0.15">
      <c r="A65" s="72" t="s">
        <v>193</v>
      </c>
      <c r="B65" s="58"/>
      <c r="C65" s="58"/>
      <c r="D65" s="58"/>
      <c r="E65" s="58"/>
      <c r="F65" s="58"/>
      <c r="G65" s="58"/>
      <c r="H65" s="65"/>
      <c r="I65" s="62"/>
      <c r="J65" s="65" t="s">
        <v>90</v>
      </c>
      <c r="K65" s="144">
        <v>17</v>
      </c>
    </row>
    <row r="66" spans="1:11" x14ac:dyDescent="0.15">
      <c r="A66" s="72" t="s">
        <v>194</v>
      </c>
      <c r="B66" s="58"/>
      <c r="C66" s="58"/>
      <c r="D66" s="58"/>
      <c r="E66" s="58"/>
      <c r="F66" s="58"/>
      <c r="G66" s="58"/>
      <c r="H66" s="65"/>
      <c r="I66" s="62"/>
      <c r="J66" s="65" t="s">
        <v>90</v>
      </c>
      <c r="K66" s="144">
        <v>7</v>
      </c>
    </row>
    <row r="67" spans="1:11" x14ac:dyDescent="0.15">
      <c r="A67" s="72" t="s">
        <v>195</v>
      </c>
      <c r="B67" s="58"/>
      <c r="C67" s="58"/>
      <c r="D67" s="58"/>
      <c r="E67" s="58"/>
      <c r="F67" s="58"/>
      <c r="G67" s="58"/>
      <c r="H67" s="65"/>
      <c r="I67" s="62"/>
      <c r="J67" s="65" t="s">
        <v>90</v>
      </c>
      <c r="K67" s="144">
        <v>9</v>
      </c>
    </row>
    <row r="68" spans="1:11" x14ac:dyDescent="0.15">
      <c r="A68" s="72" t="s">
        <v>196</v>
      </c>
      <c r="B68" s="58"/>
      <c r="C68" s="58"/>
      <c r="D68" s="58"/>
      <c r="E68" s="58"/>
      <c r="F68" s="58"/>
      <c r="G68" s="58"/>
      <c r="H68" s="65"/>
      <c r="I68" s="62"/>
      <c r="J68" s="65" t="s">
        <v>90</v>
      </c>
      <c r="K68" s="144">
        <v>20</v>
      </c>
    </row>
    <row r="69" spans="1:11" x14ac:dyDescent="0.15">
      <c r="A69" s="72" t="s">
        <v>197</v>
      </c>
      <c r="B69" s="58"/>
      <c r="C69" s="58"/>
      <c r="D69" s="58"/>
      <c r="E69" s="58"/>
      <c r="F69" s="58"/>
      <c r="G69" s="58"/>
      <c r="H69" s="65"/>
      <c r="I69" s="62"/>
      <c r="J69" s="65" t="s">
        <v>90</v>
      </c>
      <c r="K69" s="144">
        <v>8</v>
      </c>
    </row>
    <row r="70" spans="1:11" x14ac:dyDescent="0.15">
      <c r="A70" s="72" t="s">
        <v>198</v>
      </c>
      <c r="B70" s="58"/>
      <c r="C70" s="58"/>
      <c r="D70" s="58"/>
      <c r="E70" s="58"/>
      <c r="F70" s="58"/>
      <c r="G70" s="58"/>
      <c r="H70" s="65"/>
      <c r="I70" s="62"/>
      <c r="J70" s="65" t="s">
        <v>90</v>
      </c>
      <c r="K70" s="144">
        <v>17</v>
      </c>
    </row>
    <row r="71" spans="1:11" x14ac:dyDescent="0.15">
      <c r="A71" s="72" t="s">
        <v>199</v>
      </c>
      <c r="B71" s="58"/>
      <c r="C71" s="58"/>
      <c r="D71" s="58"/>
      <c r="E71" s="58"/>
      <c r="F71" s="58"/>
      <c r="G71" s="58"/>
      <c r="H71" s="65"/>
      <c r="I71" s="62"/>
      <c r="J71" s="65" t="s">
        <v>90</v>
      </c>
      <c r="K71" s="144">
        <v>20</v>
      </c>
    </row>
    <row r="72" spans="1:11" x14ac:dyDescent="0.15">
      <c r="A72" s="72" t="s">
        <v>200</v>
      </c>
      <c r="B72" s="58"/>
      <c r="C72" s="58"/>
      <c r="D72" s="58"/>
      <c r="E72" s="58"/>
      <c r="F72" s="58"/>
      <c r="G72" s="58"/>
      <c r="H72" s="65"/>
      <c r="I72" s="62"/>
      <c r="J72" s="65" t="s">
        <v>90</v>
      </c>
      <c r="K72" s="144">
        <v>23</v>
      </c>
    </row>
    <row r="73" spans="1:11" x14ac:dyDescent="0.15">
      <c r="A73" s="72" t="s">
        <v>201</v>
      </c>
      <c r="H73" s="65"/>
      <c r="I73" s="62"/>
      <c r="J73" s="65" t="s">
        <v>90</v>
      </c>
      <c r="K73" s="144">
        <v>26</v>
      </c>
    </row>
    <row r="74" spans="1:11" x14ac:dyDescent="0.15">
      <c r="A74" s="38" t="s">
        <v>73</v>
      </c>
      <c r="H74" s="65"/>
      <c r="I74" s="62"/>
      <c r="J74" s="65" t="s">
        <v>90</v>
      </c>
      <c r="K74" s="144">
        <v>26</v>
      </c>
    </row>
    <row r="75" spans="1:11" x14ac:dyDescent="0.15">
      <c r="A75" s="38"/>
      <c r="H75" s="65"/>
      <c r="I75" s="62"/>
      <c r="J75" s="61"/>
      <c r="K75" s="144"/>
    </row>
    <row r="76" spans="1:11" x14ac:dyDescent="0.15">
      <c r="A76" s="38"/>
      <c r="H76" s="65"/>
      <c r="I76" s="62"/>
      <c r="J76" s="61"/>
      <c r="K76" s="62"/>
    </row>
    <row r="77" spans="1:11" x14ac:dyDescent="0.15">
      <c r="A77" s="44"/>
      <c r="B77" s="45"/>
      <c r="C77" s="45"/>
      <c r="D77" s="46"/>
      <c r="E77" s="47"/>
      <c r="F77" s="48"/>
      <c r="G77" s="48"/>
      <c r="H77" s="141"/>
      <c r="I77" s="142"/>
      <c r="J77" s="143"/>
      <c r="K77" s="142"/>
    </row>
  </sheetData>
  <mergeCells count="27">
    <mergeCell ref="A63:G63"/>
    <mergeCell ref="H63:I63"/>
    <mergeCell ref="J63:K63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2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2016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MŠ Rumunská</vt:lpstr>
      <vt:lpstr>MŠ Šárka</vt:lpstr>
      <vt:lpstr>MŠ Partyzánská</vt:lpstr>
      <vt:lpstr>MŠ Smetanova</vt:lpstr>
      <vt:lpstr>MŠ Moravská</vt:lpstr>
      <vt:lpstr>ZŠ Palackého</vt:lpstr>
      <vt:lpstr>ZŠ Kollárova</vt:lpstr>
      <vt:lpstr>ZŠ JŽ Sídl. svobody</vt:lpstr>
      <vt:lpstr>ZŠ Melantrichova</vt:lpstr>
      <vt:lpstr>ZŠ Majakovského</vt:lpstr>
      <vt:lpstr>RG a ZŠ</vt:lpstr>
      <vt:lpstr>ZŠ Dr. Horáka</vt:lpstr>
      <vt:lpstr>ZŠ Valenty</vt:lpstr>
      <vt:lpstr>SportCentrum DDM</vt:lpstr>
      <vt:lpstr>ZUŠ</vt:lpstr>
      <vt:lpstr>MD v PV</vt:lpstr>
      <vt:lpstr>MK PV</vt:lpstr>
      <vt:lpstr>Jesle</vt:lpstr>
      <vt:lpstr>List1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2015-11-04T06:59:36Z</cp:lastPrinted>
  <dcterms:created xsi:type="dcterms:W3CDTF">1998-11-03T08:17:51Z</dcterms:created>
  <dcterms:modified xsi:type="dcterms:W3CDTF">2015-11-26T13:32:25Z</dcterms:modified>
</cp:coreProperties>
</file>