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29" firstSheet="1" activeTab="1"/>
  </bookViews>
  <sheets>
    <sheet name="celkový přehled" sheetId="1" r:id="rId1"/>
    <sheet name="ETAPA I. - ul. Tylova a přilehl" sheetId="2" r:id="rId2"/>
    <sheet name="ETAPA II. - vnitřní komunikace " sheetId="3" r:id="rId3"/>
    <sheet name="ETAPA III. - jižní část vnitrob" sheetId="4" r:id="rId4"/>
  </sheets>
  <definedNames/>
  <calcPr fullCalcOnLoad="1"/>
</workbook>
</file>

<file path=xl/sharedStrings.xml><?xml version="1.0" encoding="utf-8"?>
<sst xmlns="http://schemas.openxmlformats.org/spreadsheetml/2006/main" count="205" uniqueCount="59">
  <si>
    <t>Propočet nákladů v tisících Kč</t>
  </si>
  <si>
    <t>Revitalizace Sídliště Brněnská, Okružní, Tylova Prostějov</t>
  </si>
  <si>
    <t>poč.jedn.</t>
  </si>
  <si>
    <t>cena/jedn.</t>
  </si>
  <si>
    <t>cena celk.</t>
  </si>
  <si>
    <t>přeložka místní komunikace Dobrovského západ</t>
  </si>
  <si>
    <t>m2</t>
  </si>
  <si>
    <t>přeložka místní komunikace Dobrovského střed</t>
  </si>
  <si>
    <t xml:space="preserve">parkoviště zámk. dl. Dobrovského západ </t>
  </si>
  <si>
    <t>parkoviště zámková dlažba Dobrovského střed</t>
  </si>
  <si>
    <t>parkoviště Tylova kolmé zámková dl.</t>
  </si>
  <si>
    <t>parkoviště Tylova nové zámková dl.</t>
  </si>
  <si>
    <t>parkoviště Tetín</t>
  </si>
  <si>
    <t xml:space="preserve">rekonstrukce nástupní plochy Dobrovského </t>
  </si>
  <si>
    <t xml:space="preserve">rekonstrukce nástupní plochy Tylova </t>
  </si>
  <si>
    <t>cyklostezky</t>
  </si>
  <si>
    <t>chodníky rekonstrukce jižní část</t>
  </si>
  <si>
    <t>chodníky nové jižní část</t>
  </si>
  <si>
    <t>chodníky rekonstrukce severní část</t>
  </si>
  <si>
    <t>chodníky nové severní část</t>
  </si>
  <si>
    <t>hřiště severní část</t>
  </si>
  <si>
    <t>přístřešek na odpad rekonstrukce</t>
  </si>
  <si>
    <t>ks</t>
  </si>
  <si>
    <t>přístřešek na odpad nový</t>
  </si>
  <si>
    <t>1x3 + 4x2</t>
  </si>
  <si>
    <t>sadové úpravy a výsadba severní část</t>
  </si>
  <si>
    <t>sadové úpravy a výsadba jižní část</t>
  </si>
  <si>
    <t>mlatové úpravy</t>
  </si>
  <si>
    <t>mobiliář</t>
  </si>
  <si>
    <t>lavičky</t>
  </si>
  <si>
    <t>21x2 + 14x3</t>
  </si>
  <si>
    <t>odpadkové koše</t>
  </si>
  <si>
    <t>9x2+9x3</t>
  </si>
  <si>
    <t>koše na psí exkrementy</t>
  </si>
  <si>
    <t>1x1+5x2+1x1</t>
  </si>
  <si>
    <t>stojany na kola</t>
  </si>
  <si>
    <t>6x1+7x2+8x3</t>
  </si>
  <si>
    <t>fitness prvky</t>
  </si>
  <si>
    <t>hrací prvky</t>
  </si>
  <si>
    <t>oplocení</t>
  </si>
  <si>
    <t>bm</t>
  </si>
  <si>
    <t>přeložky IS</t>
  </si>
  <si>
    <t>VO stožáry</t>
  </si>
  <si>
    <t>4x2 + 1x3</t>
  </si>
  <si>
    <t>VN</t>
  </si>
  <si>
    <t>NN</t>
  </si>
  <si>
    <t>15m=1, zb.2=160m</t>
  </si>
  <si>
    <t>plynovod</t>
  </si>
  <si>
    <t>vodovod</t>
  </si>
  <si>
    <t>slaboproud</t>
  </si>
  <si>
    <t>30m=1, 20m=3,  55m=2</t>
  </si>
  <si>
    <t>chráničky</t>
  </si>
  <si>
    <t>40m=1, zb2=130m</t>
  </si>
  <si>
    <t>Celkem</t>
  </si>
  <si>
    <t>DPH 21%</t>
  </si>
  <si>
    <t>tis. Kč s DPH</t>
  </si>
  <si>
    <r>
      <t xml:space="preserve">Propočet nákladů v tisících Kč - </t>
    </r>
    <r>
      <rPr>
        <b/>
        <u val="single"/>
        <sz val="10"/>
        <rFont val="Arial"/>
        <family val="2"/>
      </rPr>
      <t>I. ETAPA</t>
    </r>
  </si>
  <si>
    <r>
      <t xml:space="preserve">Propočet nákladů v tisících Kč - </t>
    </r>
    <r>
      <rPr>
        <b/>
        <u val="single"/>
        <sz val="10"/>
        <rFont val="Arial"/>
        <family val="2"/>
      </rPr>
      <t>II.ETAPA</t>
    </r>
  </si>
  <si>
    <r>
      <t xml:space="preserve">Propočet nákladů v tisících Kč - </t>
    </r>
    <r>
      <rPr>
        <b/>
        <u val="single"/>
        <sz val="10"/>
        <rFont val="Arial"/>
        <family val="2"/>
      </rPr>
      <t>III. ETAPA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</si>
</sst>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zoomScaleSheetLayoutView="100" zoomScalePageLayoutView="0" workbookViewId="0" topLeftCell="A1">
      <selection activeCell="F40" sqref="F40"/>
    </sheetView>
  </sheetViews>
  <sheetFormatPr defaultColWidth="11.57421875" defaultRowHeight="12.75"/>
  <cols>
    <col min="1" max="1" width="20.57421875" style="0" customWidth="1"/>
    <col min="2" max="2" width="21.28125" style="0" customWidth="1"/>
    <col min="3" max="3" width="5.28125" style="0" customWidth="1"/>
    <col min="4" max="4" width="3.8515625" style="0" customWidth="1"/>
    <col min="5" max="5" width="9.7109375" style="0" customWidth="1"/>
    <col min="6" max="6" width="10.140625" style="0" customWidth="1"/>
    <col min="7" max="7" width="14.8515625" style="0" customWidth="1"/>
  </cols>
  <sheetData>
    <row r="1" spans="1:7" s="3" customFormat="1" ht="12.75">
      <c r="A1" s="1" t="s">
        <v>0</v>
      </c>
      <c r="B1" s="2"/>
      <c r="C1" s="2"/>
      <c r="D1" s="2"/>
      <c r="E1" s="2"/>
      <c r="F1" s="2"/>
      <c r="G1" s="2"/>
    </row>
    <row r="2" spans="1:7" s="3" customFormat="1" ht="19.5">
      <c r="A2" s="4" t="s">
        <v>1</v>
      </c>
      <c r="B2" s="2"/>
      <c r="C2" s="2"/>
      <c r="D2" s="2"/>
      <c r="E2" s="2"/>
      <c r="F2" s="2"/>
      <c r="G2" s="2"/>
    </row>
    <row r="3" spans="1:7" s="3" customFormat="1" ht="12.75">
      <c r="A3" s="2"/>
      <c r="B3" s="2"/>
      <c r="C3" s="2"/>
      <c r="D3" s="2"/>
      <c r="E3" s="2"/>
      <c r="F3" s="2"/>
      <c r="G3" s="2"/>
    </row>
    <row r="4" spans="1:7" s="3" customFormat="1" ht="12.75">
      <c r="A4" s="5"/>
      <c r="B4" s="5"/>
      <c r="C4" s="6" t="s">
        <v>2</v>
      </c>
      <c r="D4" s="5"/>
      <c r="E4" s="7" t="s">
        <v>3</v>
      </c>
      <c r="F4" s="7" t="s">
        <v>4</v>
      </c>
      <c r="G4" s="5"/>
    </row>
    <row r="5" spans="1:8" ht="12.75">
      <c r="A5" t="s">
        <v>5</v>
      </c>
      <c r="C5">
        <v>1001</v>
      </c>
      <c r="D5" t="s">
        <v>6</v>
      </c>
      <c r="E5">
        <v>2.1</v>
      </c>
      <c r="F5" s="8">
        <f>C5*E5</f>
        <v>2102.1</v>
      </c>
      <c r="H5">
        <v>2</v>
      </c>
    </row>
    <row r="6" spans="1:8" ht="12.75">
      <c r="A6" t="s">
        <v>7</v>
      </c>
      <c r="C6">
        <v>729</v>
      </c>
      <c r="D6" t="s">
        <v>6</v>
      </c>
      <c r="E6">
        <v>2.1</v>
      </c>
      <c r="F6" s="8">
        <f>C6*E6</f>
        <v>1530.9</v>
      </c>
      <c r="H6">
        <v>2</v>
      </c>
    </row>
    <row r="7" spans="1:8" ht="12.75">
      <c r="A7" t="s">
        <v>8</v>
      </c>
      <c r="C7">
        <v>1104</v>
      </c>
      <c r="D7" t="s">
        <v>6</v>
      </c>
      <c r="E7">
        <v>1.7</v>
      </c>
      <c r="F7" s="8">
        <f>C7*E7</f>
        <v>1876.8</v>
      </c>
      <c r="H7">
        <v>2</v>
      </c>
    </row>
    <row r="8" spans="1:8" ht="12.75">
      <c r="A8" t="s">
        <v>9</v>
      </c>
      <c r="C8">
        <v>903</v>
      </c>
      <c r="D8" t="s">
        <v>6</v>
      </c>
      <c r="E8">
        <v>1.7</v>
      </c>
      <c r="F8" s="8">
        <f aca="true" t="shared" si="0" ref="F8:F38">C8*E8</f>
        <v>1535.1</v>
      </c>
      <c r="H8">
        <v>2</v>
      </c>
    </row>
    <row r="9" spans="1:8" ht="12.75">
      <c r="A9" t="s">
        <v>10</v>
      </c>
      <c r="C9">
        <v>1142</v>
      </c>
      <c r="D9" t="s">
        <v>6</v>
      </c>
      <c r="E9">
        <v>1.7</v>
      </c>
      <c r="F9" s="8">
        <f t="shared" si="0"/>
        <v>1941.3999999999999</v>
      </c>
      <c r="H9">
        <v>1</v>
      </c>
    </row>
    <row r="10" spans="1:8" ht="12.75">
      <c r="A10" t="s">
        <v>11</v>
      </c>
      <c r="C10">
        <v>828</v>
      </c>
      <c r="D10" t="s">
        <v>6</v>
      </c>
      <c r="E10">
        <v>1.7</v>
      </c>
      <c r="F10" s="8">
        <f t="shared" si="0"/>
        <v>1407.6</v>
      </c>
      <c r="H10">
        <v>2</v>
      </c>
    </row>
    <row r="11" spans="1:8" ht="12.75">
      <c r="A11" t="s">
        <v>12</v>
      </c>
      <c r="C11">
        <v>68</v>
      </c>
      <c r="D11" t="s">
        <v>6</v>
      </c>
      <c r="E11">
        <v>1.7</v>
      </c>
      <c r="F11" s="8">
        <f t="shared" si="0"/>
        <v>115.6</v>
      </c>
      <c r="H11">
        <v>2</v>
      </c>
    </row>
    <row r="12" spans="1:8" ht="12.75">
      <c r="A12" t="s">
        <v>13</v>
      </c>
      <c r="C12">
        <v>478</v>
      </c>
      <c r="D12" t="s">
        <v>6</v>
      </c>
      <c r="E12">
        <v>1.9</v>
      </c>
      <c r="F12" s="8">
        <f t="shared" si="0"/>
        <v>908.1999999999999</v>
      </c>
      <c r="H12">
        <v>2</v>
      </c>
    </row>
    <row r="13" spans="1:8" ht="12.75">
      <c r="A13" t="s">
        <v>14</v>
      </c>
      <c r="C13">
        <v>541</v>
      </c>
      <c r="D13" t="s">
        <v>6</v>
      </c>
      <c r="E13">
        <v>1.9</v>
      </c>
      <c r="F13" s="8">
        <f t="shared" si="0"/>
        <v>1027.8999999999999</v>
      </c>
      <c r="H13">
        <v>1</v>
      </c>
    </row>
    <row r="14" spans="1:8" ht="12.75">
      <c r="A14" t="s">
        <v>15</v>
      </c>
      <c r="C14">
        <v>224</v>
      </c>
      <c r="D14" t="s">
        <v>6</v>
      </c>
      <c r="E14">
        <v>2</v>
      </c>
      <c r="F14" s="8">
        <f t="shared" si="0"/>
        <v>448</v>
      </c>
      <c r="H14">
        <v>2</v>
      </c>
    </row>
    <row r="15" spans="1:8" ht="12.75">
      <c r="A15" t="s">
        <v>16</v>
      </c>
      <c r="C15">
        <v>1139</v>
      </c>
      <c r="D15" t="s">
        <v>6</v>
      </c>
      <c r="E15">
        <v>1.4</v>
      </c>
      <c r="F15" s="8">
        <f t="shared" si="0"/>
        <v>1594.6</v>
      </c>
      <c r="H15">
        <v>3</v>
      </c>
    </row>
    <row r="16" spans="1:8" ht="12.75">
      <c r="A16" t="s">
        <v>17</v>
      </c>
      <c r="C16">
        <v>247</v>
      </c>
      <c r="D16" t="s">
        <v>6</v>
      </c>
      <c r="E16">
        <v>1.5</v>
      </c>
      <c r="F16" s="8">
        <f t="shared" si="0"/>
        <v>370.5</v>
      </c>
      <c r="H16">
        <v>3</v>
      </c>
    </row>
    <row r="17" spans="1:8" ht="12.75">
      <c r="A17" t="s">
        <v>18</v>
      </c>
      <c r="C17">
        <v>1179</v>
      </c>
      <c r="D17" t="s">
        <v>6</v>
      </c>
      <c r="E17">
        <v>1.4</v>
      </c>
      <c r="F17" s="8">
        <f t="shared" si="0"/>
        <v>1650.6</v>
      </c>
      <c r="H17">
        <v>2</v>
      </c>
    </row>
    <row r="18" spans="1:8" ht="12.75">
      <c r="A18" t="s">
        <v>19</v>
      </c>
      <c r="C18">
        <v>123</v>
      </c>
      <c r="D18" t="s">
        <v>6</v>
      </c>
      <c r="E18">
        <v>1.5</v>
      </c>
      <c r="F18" s="8">
        <f t="shared" si="0"/>
        <v>184.5</v>
      </c>
      <c r="H18">
        <v>2</v>
      </c>
    </row>
    <row r="19" spans="1:8" ht="12.75">
      <c r="A19" t="s">
        <v>20</v>
      </c>
      <c r="C19">
        <v>287</v>
      </c>
      <c r="D19" t="s">
        <v>6</v>
      </c>
      <c r="E19">
        <v>2.8</v>
      </c>
      <c r="F19" s="8">
        <f t="shared" si="0"/>
        <v>803.5999999999999</v>
      </c>
      <c r="H19">
        <v>2</v>
      </c>
    </row>
    <row r="20" spans="1:8" ht="12.75">
      <c r="A20" t="s">
        <v>21</v>
      </c>
      <c r="C20">
        <v>3</v>
      </c>
      <c r="D20" t="s">
        <v>22</v>
      </c>
      <c r="E20">
        <v>85</v>
      </c>
      <c r="F20" s="8">
        <f t="shared" si="0"/>
        <v>255</v>
      </c>
      <c r="H20">
        <v>2</v>
      </c>
    </row>
    <row r="21" spans="1:8" ht="12.75">
      <c r="A21" t="s">
        <v>23</v>
      </c>
      <c r="C21">
        <v>5</v>
      </c>
      <c r="D21" t="s">
        <v>22</v>
      </c>
      <c r="E21">
        <v>215</v>
      </c>
      <c r="F21" s="8">
        <f t="shared" si="0"/>
        <v>1075</v>
      </c>
      <c r="H21" t="s">
        <v>24</v>
      </c>
    </row>
    <row r="22" spans="1:8" ht="12.75">
      <c r="A22" t="s">
        <v>25</v>
      </c>
      <c r="C22">
        <v>6062</v>
      </c>
      <c r="D22" t="s">
        <v>6</v>
      </c>
      <c r="E22">
        <v>0.3</v>
      </c>
      <c r="F22" s="8">
        <f t="shared" si="0"/>
        <v>1818.6</v>
      </c>
      <c r="H22">
        <v>2</v>
      </c>
    </row>
    <row r="23" spans="1:8" ht="12.75">
      <c r="A23" t="s">
        <v>26</v>
      </c>
      <c r="C23">
        <v>3728</v>
      </c>
      <c r="D23" t="s">
        <v>6</v>
      </c>
      <c r="E23">
        <v>0.35</v>
      </c>
      <c r="F23" s="8">
        <f t="shared" si="0"/>
        <v>1304.8</v>
      </c>
      <c r="H23">
        <v>3</v>
      </c>
    </row>
    <row r="24" spans="1:8" ht="12.75">
      <c r="A24" t="s">
        <v>27</v>
      </c>
      <c r="C24">
        <v>101</v>
      </c>
      <c r="D24" t="s">
        <v>6</v>
      </c>
      <c r="E24">
        <v>0.8</v>
      </c>
      <c r="F24" s="8">
        <f t="shared" si="0"/>
        <v>80.80000000000001</v>
      </c>
      <c r="H24">
        <v>3</v>
      </c>
    </row>
    <row r="25" spans="1:8" ht="12.75">
      <c r="A25" t="s">
        <v>28</v>
      </c>
      <c r="B25" t="s">
        <v>29</v>
      </c>
      <c r="C25">
        <v>36</v>
      </c>
      <c r="D25" t="s">
        <v>22</v>
      </c>
      <c r="E25">
        <v>8.5</v>
      </c>
      <c r="F25" s="8">
        <f t="shared" si="0"/>
        <v>306</v>
      </c>
      <c r="H25" t="s">
        <v>30</v>
      </c>
    </row>
    <row r="26" spans="2:8" ht="12.75">
      <c r="B26" t="s">
        <v>31</v>
      </c>
      <c r="C26">
        <v>18</v>
      </c>
      <c r="D26" t="s">
        <v>22</v>
      </c>
      <c r="E26">
        <v>1.5</v>
      </c>
      <c r="F26" s="8">
        <f t="shared" si="0"/>
        <v>27</v>
      </c>
      <c r="H26" t="s">
        <v>32</v>
      </c>
    </row>
    <row r="27" spans="2:8" ht="12.75">
      <c r="B27" t="s">
        <v>33</v>
      </c>
      <c r="C27">
        <v>7</v>
      </c>
      <c r="D27" t="s">
        <v>22</v>
      </c>
      <c r="E27">
        <v>1.8</v>
      </c>
      <c r="F27" s="8">
        <f t="shared" si="0"/>
        <v>12.6</v>
      </c>
      <c r="H27" t="s">
        <v>34</v>
      </c>
    </row>
    <row r="28" spans="2:8" ht="12.75">
      <c r="B28" t="s">
        <v>35</v>
      </c>
      <c r="C28">
        <v>21</v>
      </c>
      <c r="D28" t="s">
        <v>22</v>
      </c>
      <c r="E28">
        <v>3</v>
      </c>
      <c r="F28" s="8">
        <f t="shared" si="0"/>
        <v>63</v>
      </c>
      <c r="H28" t="s">
        <v>36</v>
      </c>
    </row>
    <row r="29" spans="2:8" ht="12.75">
      <c r="B29" t="s">
        <v>37</v>
      </c>
      <c r="C29">
        <v>4</v>
      </c>
      <c r="D29" t="s">
        <v>22</v>
      </c>
      <c r="E29">
        <v>85</v>
      </c>
      <c r="F29" s="8">
        <f t="shared" si="0"/>
        <v>340</v>
      </c>
      <c r="H29">
        <v>3</v>
      </c>
    </row>
    <row r="30" spans="2:8" ht="12.75">
      <c r="B30" t="s">
        <v>38</v>
      </c>
      <c r="C30">
        <v>6</v>
      </c>
      <c r="D30" t="s">
        <v>22</v>
      </c>
      <c r="E30">
        <v>45</v>
      </c>
      <c r="F30" s="8">
        <f t="shared" si="0"/>
        <v>270</v>
      </c>
      <c r="H30">
        <v>3</v>
      </c>
    </row>
    <row r="31" spans="1:8" ht="12.75">
      <c r="A31" t="s">
        <v>39</v>
      </c>
      <c r="C31">
        <v>105</v>
      </c>
      <c r="D31" t="s">
        <v>40</v>
      </c>
      <c r="E31">
        <v>1.5</v>
      </c>
      <c r="F31" s="8">
        <f t="shared" si="0"/>
        <v>157.5</v>
      </c>
      <c r="H31">
        <v>3</v>
      </c>
    </row>
    <row r="32" spans="1:8" ht="12.75">
      <c r="A32" t="s">
        <v>41</v>
      </c>
      <c r="B32" t="s">
        <v>42</v>
      </c>
      <c r="C32">
        <v>5</v>
      </c>
      <c r="D32" t="s">
        <v>22</v>
      </c>
      <c r="E32">
        <v>45</v>
      </c>
      <c r="F32" s="8">
        <f t="shared" si="0"/>
        <v>225</v>
      </c>
      <c r="H32" t="s">
        <v>43</v>
      </c>
    </row>
    <row r="33" spans="2:8" ht="12.75">
      <c r="B33" t="s">
        <v>44</v>
      </c>
      <c r="C33">
        <v>105</v>
      </c>
      <c r="D33" t="s">
        <v>40</v>
      </c>
      <c r="E33">
        <v>2.1</v>
      </c>
      <c r="F33" s="8">
        <f t="shared" si="0"/>
        <v>220.5</v>
      </c>
      <c r="H33">
        <v>2</v>
      </c>
    </row>
    <row r="34" spans="2:8" ht="12.75">
      <c r="B34" t="s">
        <v>45</v>
      </c>
      <c r="C34">
        <v>175</v>
      </c>
      <c r="D34" t="s">
        <v>40</v>
      </c>
      <c r="E34">
        <v>1.1</v>
      </c>
      <c r="F34" s="8">
        <f t="shared" si="0"/>
        <v>192.50000000000003</v>
      </c>
      <c r="H34" t="s">
        <v>46</v>
      </c>
    </row>
    <row r="35" spans="2:8" ht="12.75">
      <c r="B35" t="s">
        <v>47</v>
      </c>
      <c r="C35">
        <v>25</v>
      </c>
      <c r="D35" t="s">
        <v>40</v>
      </c>
      <c r="E35">
        <v>2</v>
      </c>
      <c r="F35" s="8">
        <f t="shared" si="0"/>
        <v>50</v>
      </c>
      <c r="H35">
        <v>2</v>
      </c>
    </row>
    <row r="36" spans="2:8" ht="12.75">
      <c r="B36" t="s">
        <v>48</v>
      </c>
      <c r="C36">
        <v>25</v>
      </c>
      <c r="D36" t="s">
        <v>40</v>
      </c>
      <c r="E36">
        <v>2</v>
      </c>
      <c r="F36" s="8">
        <f t="shared" si="0"/>
        <v>50</v>
      </c>
      <c r="H36">
        <v>3</v>
      </c>
    </row>
    <row r="37" spans="2:8" ht="12.75">
      <c r="B37" t="s">
        <v>49</v>
      </c>
      <c r="C37">
        <v>105</v>
      </c>
      <c r="D37" t="s">
        <v>40</v>
      </c>
      <c r="E37">
        <v>1.1</v>
      </c>
      <c r="F37" s="8">
        <f t="shared" si="0"/>
        <v>115.50000000000001</v>
      </c>
      <c r="H37" t="s">
        <v>50</v>
      </c>
    </row>
    <row r="38" spans="1:8" ht="13.5" customHeight="1">
      <c r="A38" s="9"/>
      <c r="B38" s="9" t="s">
        <v>51</v>
      </c>
      <c r="C38" s="9">
        <v>170</v>
      </c>
      <c r="D38" s="9" t="s">
        <v>40</v>
      </c>
      <c r="E38" s="9">
        <v>0.8</v>
      </c>
      <c r="F38" s="8">
        <f t="shared" si="0"/>
        <v>136</v>
      </c>
      <c r="H38" t="s">
        <v>52</v>
      </c>
    </row>
    <row r="39" spans="1:6" ht="13.5" customHeight="1">
      <c r="A39" s="10"/>
      <c r="B39" s="10"/>
      <c r="C39" s="10"/>
      <c r="D39" s="10"/>
      <c r="E39" s="10"/>
      <c r="F39" s="8">
        <f>SUM(F5:F38)</f>
        <v>24197.199999999993</v>
      </c>
    </row>
    <row r="40" spans="1:7" ht="12.75">
      <c r="A40" t="s">
        <v>53</v>
      </c>
      <c r="E40" t="s">
        <v>54</v>
      </c>
      <c r="F40" s="3">
        <f>1.21*F39</f>
        <v>29278.61199999999</v>
      </c>
      <c r="G40" s="3" t="s">
        <v>55</v>
      </c>
    </row>
    <row r="42" spans="1:7" s="3" customFormat="1" ht="12.75">
      <c r="A42" s="11"/>
      <c r="B42" s="12"/>
      <c r="C42" s="13"/>
      <c r="D42" s="12"/>
      <c r="E42" s="14"/>
      <c r="F42" s="14"/>
      <c r="G42" s="12"/>
    </row>
    <row r="43" spans="1:7" ht="12.75">
      <c r="A43" s="12"/>
      <c r="B43" s="11"/>
      <c r="C43" s="11"/>
      <c r="D43" s="11"/>
      <c r="E43" s="11"/>
      <c r="F43" s="15"/>
      <c r="G43" s="11"/>
    </row>
    <row r="44" spans="1:7" ht="12.75">
      <c r="A44" s="11"/>
      <c r="B44" s="11"/>
      <c r="C44" s="11"/>
      <c r="D44" s="11"/>
      <c r="E44" s="11"/>
      <c r="F44" s="15"/>
      <c r="G44" s="11"/>
    </row>
    <row r="45" spans="1:7" ht="12.75">
      <c r="A45" s="11"/>
      <c r="B45" s="11"/>
      <c r="C45" s="11"/>
      <c r="D45" s="11"/>
      <c r="E45" s="11"/>
      <c r="F45" s="11"/>
      <c r="G45" s="11"/>
    </row>
    <row r="46" spans="1:7" ht="12.75">
      <c r="A46" s="11"/>
      <c r="B46" s="11"/>
      <c r="C46" s="11"/>
      <c r="D46" s="11"/>
      <c r="E46" s="11"/>
      <c r="F46" s="15"/>
      <c r="G46" s="11"/>
    </row>
    <row r="47" spans="1:7" ht="12.75">
      <c r="A47" s="11"/>
      <c r="B47" s="11"/>
      <c r="C47" s="11"/>
      <c r="D47" s="11"/>
      <c r="E47" s="11"/>
      <c r="F47" s="15"/>
      <c r="G47" s="11"/>
    </row>
    <row r="48" spans="1:7" ht="12.75">
      <c r="A48" s="11"/>
      <c r="B48" s="11"/>
      <c r="C48" s="11"/>
      <c r="D48" s="11"/>
      <c r="E48" s="11"/>
      <c r="F48" s="15"/>
      <c r="G48" s="11"/>
    </row>
    <row r="49" spans="1:7" ht="12.75">
      <c r="A49" s="11"/>
      <c r="B49" s="11"/>
      <c r="C49" s="11"/>
      <c r="D49" s="11"/>
      <c r="E49" s="11"/>
      <c r="F49" s="15"/>
      <c r="G49" s="11"/>
    </row>
    <row r="50" spans="1:7" ht="12.75">
      <c r="A50" s="11"/>
      <c r="B50" s="11"/>
      <c r="C50" s="11"/>
      <c r="D50" s="11"/>
      <c r="E50" s="11"/>
      <c r="F50" s="15"/>
      <c r="G50" s="11"/>
    </row>
    <row r="51" spans="1:7" ht="12.75">
      <c r="A51" s="11"/>
      <c r="B51" s="11"/>
      <c r="C51" s="11"/>
      <c r="D51" s="11"/>
      <c r="E51" s="11"/>
      <c r="F51" s="15"/>
      <c r="G51" s="11"/>
    </row>
    <row r="52" spans="1:7" ht="12.75">
      <c r="A52" s="11"/>
      <c r="B52" s="13"/>
      <c r="C52" s="13"/>
      <c r="D52" s="13"/>
      <c r="E52" s="13"/>
      <c r="F52" s="13"/>
      <c r="G52" s="11"/>
    </row>
    <row r="53" spans="1:7" ht="12.75">
      <c r="A53" s="13"/>
      <c r="B53" s="11"/>
      <c r="C53" s="11"/>
      <c r="D53" s="11"/>
      <c r="E53" s="11"/>
      <c r="F53" s="15"/>
      <c r="G53" s="11"/>
    </row>
    <row r="54" spans="1:7" ht="12.75">
      <c r="A54" s="11"/>
      <c r="B54" s="11"/>
      <c r="C54" s="11"/>
      <c r="D54" s="11"/>
      <c r="E54" s="11"/>
      <c r="F54" s="12"/>
      <c r="G54" s="12"/>
    </row>
    <row r="55" spans="1:7" ht="12.75">
      <c r="A55" s="11"/>
      <c r="B55" s="11"/>
      <c r="C55" s="11"/>
      <c r="D55" s="11"/>
      <c r="E55" s="11"/>
      <c r="F55" s="11"/>
      <c r="G55" s="11"/>
    </row>
    <row r="56" spans="1:7" ht="12.75">
      <c r="A56" s="11"/>
      <c r="B56" s="13"/>
      <c r="C56" s="13"/>
      <c r="D56" s="13"/>
      <c r="E56" s="14"/>
      <c r="F56" s="14"/>
      <c r="G56" s="13"/>
    </row>
    <row r="57" spans="1:7" ht="12.75">
      <c r="A57" s="12"/>
      <c r="B57" s="11"/>
      <c r="C57" s="11"/>
      <c r="D57" s="11"/>
      <c r="E57" s="11"/>
      <c r="F57" s="15"/>
      <c r="G57" s="11"/>
    </row>
    <row r="58" spans="1:7" ht="12.75">
      <c r="A58" s="11"/>
      <c r="B58" s="11"/>
      <c r="C58" s="11"/>
      <c r="D58" s="11"/>
      <c r="E58" s="11"/>
      <c r="F58" s="15"/>
      <c r="G58" s="11"/>
    </row>
    <row r="59" spans="1:7" ht="12.75">
      <c r="A59" s="11"/>
      <c r="B59" s="11"/>
      <c r="C59" s="11"/>
      <c r="D59" s="11"/>
      <c r="E59" s="11"/>
      <c r="F59" s="15"/>
      <c r="G59" s="11"/>
    </row>
    <row r="60" spans="1:7" ht="12.75">
      <c r="A60" s="11"/>
      <c r="B60" s="11"/>
      <c r="C60" s="11"/>
      <c r="D60" s="11"/>
      <c r="E60" s="11"/>
      <c r="F60" s="11"/>
      <c r="G60" s="11"/>
    </row>
    <row r="61" spans="1:7" ht="12.75">
      <c r="A61" s="11"/>
      <c r="B61" s="11"/>
      <c r="C61" s="11"/>
      <c r="D61" s="11"/>
      <c r="E61" s="11"/>
      <c r="F61" s="15"/>
      <c r="G61" s="11"/>
    </row>
    <row r="62" spans="1:7" ht="12.75">
      <c r="A62" s="11"/>
      <c r="B62" s="11"/>
      <c r="C62" s="11"/>
      <c r="D62" s="11"/>
      <c r="E62" s="11"/>
      <c r="F62" s="15"/>
      <c r="G62" s="11"/>
    </row>
    <row r="63" spans="1:7" ht="12.75">
      <c r="A63" s="11"/>
      <c r="B63" s="11"/>
      <c r="C63" s="11"/>
      <c r="D63" s="11"/>
      <c r="E63" s="11"/>
      <c r="F63" s="15"/>
      <c r="G63" s="11"/>
    </row>
    <row r="64" spans="1:7" ht="12.75">
      <c r="A64" s="11"/>
      <c r="B64" s="11"/>
      <c r="C64" s="11"/>
      <c r="D64" s="11"/>
      <c r="E64" s="11"/>
      <c r="F64" s="15"/>
      <c r="G64" s="11"/>
    </row>
    <row r="65" spans="1:7" ht="12.75">
      <c r="A65" s="11"/>
      <c r="B65" s="11"/>
      <c r="C65" s="11"/>
      <c r="D65" s="11"/>
      <c r="E65" s="11"/>
      <c r="F65" s="15"/>
      <c r="G65" s="11"/>
    </row>
    <row r="66" spans="1:7" ht="12.75">
      <c r="A66" s="11"/>
      <c r="B66" s="11"/>
      <c r="C66" s="11"/>
      <c r="D66" s="11"/>
      <c r="E66" s="11"/>
      <c r="F66" s="15"/>
      <c r="G66" s="11"/>
    </row>
    <row r="67" spans="1:7" ht="12.75">
      <c r="A67" s="11"/>
      <c r="B67" s="11"/>
      <c r="C67" s="11"/>
      <c r="D67" s="11"/>
      <c r="E67" s="11"/>
      <c r="F67" s="15"/>
      <c r="G67" s="11"/>
    </row>
    <row r="68" spans="1:7" ht="12.75">
      <c r="A68" s="11"/>
      <c r="B68" s="11"/>
      <c r="C68" s="11"/>
      <c r="D68" s="11"/>
      <c r="E68" s="11"/>
      <c r="F68" s="15"/>
      <c r="G68" s="11"/>
    </row>
    <row r="69" spans="1:7" ht="12.75">
      <c r="A69" s="11"/>
      <c r="B69" s="11"/>
      <c r="C69" s="11"/>
      <c r="D69" s="11"/>
      <c r="E69" s="11"/>
      <c r="F69" s="15"/>
      <c r="G69" s="11"/>
    </row>
    <row r="70" spans="1:7" ht="12.75">
      <c r="A70" s="11"/>
      <c r="B70" s="11"/>
      <c r="C70" s="11"/>
      <c r="D70" s="11"/>
      <c r="E70" s="11"/>
      <c r="F70" s="15"/>
      <c r="G70" s="11"/>
    </row>
    <row r="71" spans="1:7" ht="12.75">
      <c r="A71" s="11"/>
      <c r="B71" s="11"/>
      <c r="C71" s="11"/>
      <c r="D71" s="11"/>
      <c r="E71" s="11"/>
      <c r="F71" s="12"/>
      <c r="G71" s="12"/>
    </row>
    <row r="72" spans="1:7" ht="12.75">
      <c r="A72" s="11"/>
      <c r="B72" s="11"/>
      <c r="C72" s="11"/>
      <c r="D72" s="11"/>
      <c r="E72" s="11"/>
      <c r="F72" s="11"/>
      <c r="G72" s="11"/>
    </row>
    <row r="73" spans="1:7" ht="12.75">
      <c r="A73" s="11"/>
      <c r="B73" s="11"/>
      <c r="C73" s="11"/>
      <c r="D73" s="11"/>
      <c r="E73" s="11"/>
      <c r="F73" s="11"/>
      <c r="G73" s="11"/>
    </row>
    <row r="74" spans="1:7" ht="12.75">
      <c r="A74" s="11"/>
      <c r="B74" s="13"/>
      <c r="C74" s="13"/>
      <c r="D74" s="13"/>
      <c r="E74" s="13"/>
      <c r="F74" s="13"/>
      <c r="G74" s="11"/>
    </row>
    <row r="75" spans="1:7" ht="12.75">
      <c r="A75" s="13"/>
      <c r="B75" s="11"/>
      <c r="C75" s="11"/>
      <c r="D75" s="11"/>
      <c r="E75" s="11"/>
      <c r="F75" s="12"/>
      <c r="G75" s="12"/>
    </row>
    <row r="76" spans="1:7" ht="12.75">
      <c r="A76" s="11"/>
      <c r="B76" s="11"/>
      <c r="C76" s="11"/>
      <c r="D76" s="11"/>
      <c r="E76" s="11"/>
      <c r="F76" s="11"/>
      <c r="G76" s="11"/>
    </row>
    <row r="77" spans="1:7" ht="12.75">
      <c r="A77" s="11"/>
      <c r="B77" s="11"/>
      <c r="C77" s="11"/>
      <c r="D77" s="11"/>
      <c r="E77" s="11"/>
      <c r="F77" s="11"/>
      <c r="G77" s="11"/>
    </row>
    <row r="78" spans="1:7" ht="12.75">
      <c r="A78" s="11"/>
      <c r="B78" s="11"/>
      <c r="C78" s="11"/>
      <c r="D78" s="11"/>
      <c r="E78" s="11"/>
      <c r="F78" s="11"/>
      <c r="G78" s="11"/>
    </row>
    <row r="79" spans="1:7" ht="12.75">
      <c r="A79" s="11"/>
      <c r="B79" s="11"/>
      <c r="C79" s="11"/>
      <c r="D79" s="11"/>
      <c r="E79" s="11"/>
      <c r="F79" s="11"/>
      <c r="G79" s="11"/>
    </row>
    <row r="80" spans="1:7" ht="12.75">
      <c r="A80" s="11"/>
      <c r="B80" s="11"/>
      <c r="C80" s="11"/>
      <c r="D80" s="11"/>
      <c r="E80" s="11"/>
      <c r="F80" s="11"/>
      <c r="G80" s="11"/>
    </row>
    <row r="81" spans="1:7" ht="12.75">
      <c r="A81" s="11"/>
      <c r="B81" s="11"/>
      <c r="C81" s="11"/>
      <c r="D81" s="11"/>
      <c r="E81" s="11"/>
      <c r="F81" s="11"/>
      <c r="G81" s="11"/>
    </row>
    <row r="82" spans="1:7" ht="12.75">
      <c r="A82" s="11"/>
      <c r="B82" s="11"/>
      <c r="C82" s="11"/>
      <c r="D82" s="11"/>
      <c r="E82" s="11"/>
      <c r="F82" s="11"/>
      <c r="G82" s="11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B17" sqref="B17"/>
    </sheetView>
  </sheetViews>
  <sheetFormatPr defaultColWidth="11.57421875" defaultRowHeight="12.75"/>
  <cols>
    <col min="1" max="1" width="11.57421875" style="0" customWidth="1"/>
    <col min="2" max="2" width="21.28125" style="0" customWidth="1"/>
    <col min="3" max="3" width="12.57421875" style="0" customWidth="1"/>
    <col min="4" max="4" width="4.140625" style="0" customWidth="1"/>
    <col min="5" max="6" width="10.140625" style="0" customWidth="1"/>
    <col min="7" max="7" width="11.57421875" style="0" customWidth="1"/>
    <col min="8" max="8" width="21.421875" style="0" customWidth="1"/>
  </cols>
  <sheetData>
    <row r="1" spans="1:7" s="3" customFormat="1" ht="12.75">
      <c r="A1" s="1" t="s">
        <v>56</v>
      </c>
      <c r="B1" s="2"/>
      <c r="C1" s="2"/>
      <c r="D1" s="2"/>
      <c r="E1" s="2"/>
      <c r="F1" s="2"/>
      <c r="G1" s="2"/>
    </row>
    <row r="2" spans="1:7" s="3" customFormat="1" ht="19.5">
      <c r="A2" s="4" t="s">
        <v>1</v>
      </c>
      <c r="B2" s="2"/>
      <c r="C2" s="2"/>
      <c r="D2" s="2"/>
      <c r="E2" s="2"/>
      <c r="F2" s="2"/>
      <c r="G2" s="2"/>
    </row>
    <row r="3" spans="1:7" s="3" customFormat="1" ht="12.75">
      <c r="A3" s="2"/>
      <c r="B3" s="2"/>
      <c r="C3" s="2"/>
      <c r="D3" s="2"/>
      <c r="E3" s="2"/>
      <c r="F3" s="2"/>
      <c r="G3" s="2"/>
    </row>
    <row r="4" spans="1:7" s="3" customFormat="1" ht="12.75">
      <c r="A4" s="5"/>
      <c r="B4" s="5"/>
      <c r="C4" s="6" t="s">
        <v>2</v>
      </c>
      <c r="D4" s="5"/>
      <c r="E4" s="7" t="s">
        <v>3</v>
      </c>
      <c r="F4" s="7" t="s">
        <v>4</v>
      </c>
      <c r="G4" s="5"/>
    </row>
    <row r="5" spans="1:6" ht="12.75">
      <c r="A5" t="s">
        <v>10</v>
      </c>
      <c r="C5">
        <v>1142</v>
      </c>
      <c r="D5" t="s">
        <v>6</v>
      </c>
      <c r="E5">
        <v>1.7</v>
      </c>
      <c r="F5" s="8">
        <f aca="true" t="shared" si="0" ref="F5:F12">C5*E5</f>
        <v>1941.3999999999999</v>
      </c>
    </row>
    <row r="6" spans="1:6" ht="12.75">
      <c r="A6" t="s">
        <v>14</v>
      </c>
      <c r="C6">
        <v>541</v>
      </c>
      <c r="D6" t="s">
        <v>6</v>
      </c>
      <c r="E6">
        <v>1.9</v>
      </c>
      <c r="F6" s="8">
        <f t="shared" si="0"/>
        <v>1027.8999999999999</v>
      </c>
    </row>
    <row r="7" spans="1:6" ht="12.75">
      <c r="A7" t="s">
        <v>28</v>
      </c>
      <c r="B7" t="s">
        <v>33</v>
      </c>
      <c r="C7">
        <v>7</v>
      </c>
      <c r="D7" t="s">
        <v>22</v>
      </c>
      <c r="E7">
        <v>1.8</v>
      </c>
      <c r="F7" s="8">
        <f t="shared" si="0"/>
        <v>12.6</v>
      </c>
    </row>
    <row r="8" spans="2:6" ht="12.75">
      <c r="B8" t="s">
        <v>35</v>
      </c>
      <c r="C8">
        <v>21</v>
      </c>
      <c r="D8" t="s">
        <v>22</v>
      </c>
      <c r="E8">
        <v>3</v>
      </c>
      <c r="F8" s="8">
        <f t="shared" si="0"/>
        <v>63</v>
      </c>
    </row>
    <row r="9" spans="1:6" ht="12.75">
      <c r="A9" t="s">
        <v>41</v>
      </c>
      <c r="B9" t="s">
        <v>42</v>
      </c>
      <c r="C9">
        <v>5</v>
      </c>
      <c r="D9" t="s">
        <v>22</v>
      </c>
      <c r="E9">
        <v>45</v>
      </c>
      <c r="F9" s="8">
        <f t="shared" si="0"/>
        <v>225</v>
      </c>
    </row>
    <row r="10" spans="2:6" ht="12.75">
      <c r="B10" t="s">
        <v>45</v>
      </c>
      <c r="C10">
        <v>175</v>
      </c>
      <c r="D10" t="s">
        <v>40</v>
      </c>
      <c r="E10">
        <v>1.1</v>
      </c>
      <c r="F10" s="8">
        <f t="shared" si="0"/>
        <v>192.50000000000003</v>
      </c>
    </row>
    <row r="11" spans="2:6" ht="12.75">
      <c r="B11" t="s">
        <v>49</v>
      </c>
      <c r="C11">
        <v>105</v>
      </c>
      <c r="D11" t="s">
        <v>40</v>
      </c>
      <c r="E11">
        <v>1.1</v>
      </c>
      <c r="F11" s="8">
        <f t="shared" si="0"/>
        <v>115.50000000000001</v>
      </c>
    </row>
    <row r="12" spans="1:6" ht="13.5" customHeight="1">
      <c r="A12" s="9"/>
      <c r="B12" s="9" t="s">
        <v>51</v>
      </c>
      <c r="C12" s="9">
        <v>170</v>
      </c>
      <c r="D12" s="9" t="s">
        <v>40</v>
      </c>
      <c r="E12" s="9">
        <v>0.8</v>
      </c>
      <c r="F12" s="8">
        <f t="shared" si="0"/>
        <v>136</v>
      </c>
    </row>
    <row r="13" spans="1:8" ht="12.75">
      <c r="A13" s="16"/>
      <c r="B13" s="16"/>
      <c r="C13" s="16"/>
      <c r="D13" s="16"/>
      <c r="E13" s="16"/>
      <c r="F13" s="16">
        <f>SUM(F5:F12)</f>
        <v>3713.8999999999996</v>
      </c>
      <c r="G13" s="16"/>
      <c r="H13" s="16"/>
    </row>
    <row r="14" spans="1:7" ht="12.75">
      <c r="A14" t="s">
        <v>53</v>
      </c>
      <c r="E14" t="s">
        <v>54</v>
      </c>
      <c r="F14" s="3">
        <f>1.21*F13</f>
        <v>4493.8189999999995</v>
      </c>
      <c r="G14" s="3" t="s">
        <v>55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H1" sqref="H1:H16384"/>
    </sheetView>
  </sheetViews>
  <sheetFormatPr defaultColWidth="11.57421875" defaultRowHeight="12.75"/>
  <cols>
    <col min="1" max="1" width="11.57421875" style="0" customWidth="1"/>
    <col min="2" max="2" width="14.7109375" style="0" customWidth="1"/>
    <col min="3" max="3" width="12.57421875" style="0" customWidth="1"/>
    <col min="4" max="4" width="4.140625" style="0" customWidth="1"/>
    <col min="5" max="6" width="10.140625" style="0" customWidth="1"/>
    <col min="7" max="7" width="11.57421875" style="0" customWidth="1"/>
    <col min="8" max="8" width="21.421875" style="0" customWidth="1"/>
  </cols>
  <sheetData>
    <row r="1" spans="1:7" s="3" customFormat="1" ht="12.75">
      <c r="A1" s="1" t="s">
        <v>57</v>
      </c>
      <c r="B1" s="2"/>
      <c r="C1" s="2"/>
      <c r="D1" s="2"/>
      <c r="E1" s="2"/>
      <c r="F1" s="2"/>
      <c r="G1" s="2"/>
    </row>
    <row r="2" spans="1:7" s="3" customFormat="1" ht="19.5">
      <c r="A2" s="4" t="s">
        <v>1</v>
      </c>
      <c r="B2" s="2"/>
      <c r="C2" s="2"/>
      <c r="D2" s="2"/>
      <c r="E2" s="2"/>
      <c r="F2" s="2"/>
      <c r="G2" s="2"/>
    </row>
    <row r="3" spans="1:7" s="3" customFormat="1" ht="12.75">
      <c r="A3" s="2"/>
      <c r="B3" s="2"/>
      <c r="C3" s="2"/>
      <c r="D3" s="2"/>
      <c r="E3" s="2"/>
      <c r="F3" s="2"/>
      <c r="G3" s="2"/>
    </row>
    <row r="4" spans="1:7" s="3" customFormat="1" ht="12.75">
      <c r="A4" s="5"/>
      <c r="B4" s="5"/>
      <c r="C4" s="6" t="s">
        <v>2</v>
      </c>
      <c r="D4" s="5"/>
      <c r="E4" s="7" t="s">
        <v>3</v>
      </c>
      <c r="F4" s="7" t="s">
        <v>4</v>
      </c>
      <c r="G4" s="5"/>
    </row>
    <row r="5" spans="1:6" ht="12.75">
      <c r="A5" t="s">
        <v>5</v>
      </c>
      <c r="C5">
        <v>1001</v>
      </c>
      <c r="D5" t="s">
        <v>6</v>
      </c>
      <c r="E5">
        <v>2.1</v>
      </c>
      <c r="F5" s="8">
        <f aca="true" t="shared" si="0" ref="F5:F26">C5*E5</f>
        <v>2102.1</v>
      </c>
    </row>
    <row r="6" spans="1:6" ht="12.75">
      <c r="A6" t="s">
        <v>7</v>
      </c>
      <c r="C6">
        <v>729</v>
      </c>
      <c r="D6" t="s">
        <v>6</v>
      </c>
      <c r="E6">
        <v>2.1</v>
      </c>
      <c r="F6" s="8">
        <f t="shared" si="0"/>
        <v>1530.9</v>
      </c>
    </row>
    <row r="7" spans="1:6" ht="12.75">
      <c r="A7" t="s">
        <v>8</v>
      </c>
      <c r="C7">
        <v>1104</v>
      </c>
      <c r="D7" t="s">
        <v>6</v>
      </c>
      <c r="E7">
        <v>1.7</v>
      </c>
      <c r="F7" s="8">
        <f t="shared" si="0"/>
        <v>1876.8</v>
      </c>
    </row>
    <row r="8" spans="1:6" ht="12.75">
      <c r="A8" t="s">
        <v>9</v>
      </c>
      <c r="C8">
        <v>903</v>
      </c>
      <c r="D8" t="s">
        <v>6</v>
      </c>
      <c r="E8">
        <v>1.7</v>
      </c>
      <c r="F8" s="8">
        <f t="shared" si="0"/>
        <v>1535.1</v>
      </c>
    </row>
    <row r="9" spans="1:6" ht="12.75">
      <c r="A9" t="s">
        <v>11</v>
      </c>
      <c r="C9">
        <v>828</v>
      </c>
      <c r="D9" t="s">
        <v>6</v>
      </c>
      <c r="E9">
        <v>1.7</v>
      </c>
      <c r="F9" s="8">
        <f t="shared" si="0"/>
        <v>1407.6</v>
      </c>
    </row>
    <row r="10" spans="1:6" ht="12.75">
      <c r="A10" t="s">
        <v>12</v>
      </c>
      <c r="C10">
        <v>68</v>
      </c>
      <c r="D10" t="s">
        <v>6</v>
      </c>
      <c r="E10">
        <v>1.7</v>
      </c>
      <c r="F10" s="8">
        <f t="shared" si="0"/>
        <v>115.6</v>
      </c>
    </row>
    <row r="11" spans="1:6" ht="12.75">
      <c r="A11" t="s">
        <v>13</v>
      </c>
      <c r="C11">
        <v>478</v>
      </c>
      <c r="D11" t="s">
        <v>6</v>
      </c>
      <c r="E11">
        <v>1.9</v>
      </c>
      <c r="F11" s="8">
        <f t="shared" si="0"/>
        <v>908.1999999999999</v>
      </c>
    </row>
    <row r="12" spans="1:6" ht="12.75">
      <c r="A12" t="s">
        <v>15</v>
      </c>
      <c r="C12">
        <v>224</v>
      </c>
      <c r="D12" t="s">
        <v>6</v>
      </c>
      <c r="E12">
        <v>2</v>
      </c>
      <c r="F12" s="8">
        <f t="shared" si="0"/>
        <v>448</v>
      </c>
    </row>
    <row r="13" spans="1:6" ht="12.75">
      <c r="A13" t="s">
        <v>18</v>
      </c>
      <c r="C13">
        <v>1179</v>
      </c>
      <c r="D13" t="s">
        <v>6</v>
      </c>
      <c r="E13">
        <v>1.4</v>
      </c>
      <c r="F13" s="8">
        <f t="shared" si="0"/>
        <v>1650.6</v>
      </c>
    </row>
    <row r="14" spans="1:6" ht="12.75">
      <c r="A14" t="s">
        <v>19</v>
      </c>
      <c r="C14">
        <v>123</v>
      </c>
      <c r="D14" t="s">
        <v>6</v>
      </c>
      <c r="E14">
        <v>1.5</v>
      </c>
      <c r="F14" s="8">
        <f t="shared" si="0"/>
        <v>184.5</v>
      </c>
    </row>
    <row r="15" spans="1:6" ht="12.75">
      <c r="A15" t="s">
        <v>20</v>
      </c>
      <c r="C15">
        <v>287</v>
      </c>
      <c r="D15" t="s">
        <v>6</v>
      </c>
      <c r="E15">
        <v>2.8</v>
      </c>
      <c r="F15" s="8">
        <f t="shared" si="0"/>
        <v>803.5999999999999</v>
      </c>
    </row>
    <row r="16" spans="1:6" ht="12.75">
      <c r="A16" t="s">
        <v>21</v>
      </c>
      <c r="C16">
        <v>3</v>
      </c>
      <c r="D16" t="s">
        <v>22</v>
      </c>
      <c r="E16">
        <v>85</v>
      </c>
      <c r="F16" s="8">
        <f t="shared" si="0"/>
        <v>255</v>
      </c>
    </row>
    <row r="17" spans="1:6" ht="12.75">
      <c r="A17" t="s">
        <v>23</v>
      </c>
      <c r="C17">
        <v>4</v>
      </c>
      <c r="D17" t="s">
        <v>22</v>
      </c>
      <c r="E17">
        <v>215</v>
      </c>
      <c r="F17" s="8">
        <f t="shared" si="0"/>
        <v>860</v>
      </c>
    </row>
    <row r="18" spans="1:6" ht="12.75">
      <c r="A18" t="s">
        <v>25</v>
      </c>
      <c r="C18">
        <v>6062</v>
      </c>
      <c r="D18" t="s">
        <v>6</v>
      </c>
      <c r="E18">
        <v>0.3</v>
      </c>
      <c r="F18" s="8">
        <f t="shared" si="0"/>
        <v>1818.6</v>
      </c>
    </row>
    <row r="19" spans="1:6" ht="12.75">
      <c r="A19" t="s">
        <v>28</v>
      </c>
      <c r="B19" t="s">
        <v>29</v>
      </c>
      <c r="C19">
        <v>21</v>
      </c>
      <c r="D19" t="s">
        <v>22</v>
      </c>
      <c r="E19">
        <v>8.5</v>
      </c>
      <c r="F19" s="8">
        <f t="shared" si="0"/>
        <v>178.5</v>
      </c>
    </row>
    <row r="20" spans="2:6" ht="12.75">
      <c r="B20" t="s">
        <v>31</v>
      </c>
      <c r="C20">
        <v>9</v>
      </c>
      <c r="D20" t="s">
        <v>22</v>
      </c>
      <c r="E20">
        <v>1.5</v>
      </c>
      <c r="F20" s="8">
        <f t="shared" si="0"/>
        <v>13.5</v>
      </c>
    </row>
    <row r="21" spans="1:6" ht="12.75">
      <c r="A21" t="s">
        <v>41</v>
      </c>
      <c r="B21" t="s">
        <v>42</v>
      </c>
      <c r="C21">
        <v>4</v>
      </c>
      <c r="D21" t="s">
        <v>22</v>
      </c>
      <c r="E21">
        <v>45</v>
      </c>
      <c r="F21" s="8">
        <f t="shared" si="0"/>
        <v>180</v>
      </c>
    </row>
    <row r="22" spans="2:6" ht="12.75">
      <c r="B22" t="s">
        <v>44</v>
      </c>
      <c r="C22">
        <v>105</v>
      </c>
      <c r="D22" t="s">
        <v>40</v>
      </c>
      <c r="E22">
        <v>2.1</v>
      </c>
      <c r="F22" s="8">
        <f t="shared" si="0"/>
        <v>220.5</v>
      </c>
    </row>
    <row r="23" spans="2:6" ht="12.75">
      <c r="B23" t="s">
        <v>45</v>
      </c>
      <c r="C23">
        <v>160</v>
      </c>
      <c r="D23" t="s">
        <v>40</v>
      </c>
      <c r="E23">
        <v>1.1</v>
      </c>
      <c r="F23" s="8">
        <f t="shared" si="0"/>
        <v>176</v>
      </c>
    </row>
    <row r="24" spans="2:6" ht="12.75">
      <c r="B24" t="s">
        <v>47</v>
      </c>
      <c r="C24">
        <v>25</v>
      </c>
      <c r="D24" t="s">
        <v>40</v>
      </c>
      <c r="E24">
        <v>2</v>
      </c>
      <c r="F24" s="8">
        <f t="shared" si="0"/>
        <v>50</v>
      </c>
    </row>
    <row r="25" spans="2:6" ht="12.75">
      <c r="B25" t="s">
        <v>49</v>
      </c>
      <c r="C25">
        <v>55</v>
      </c>
      <c r="D25" t="s">
        <v>40</v>
      </c>
      <c r="E25">
        <v>1.1</v>
      </c>
      <c r="F25" s="8">
        <f t="shared" si="0"/>
        <v>60.50000000000001</v>
      </c>
    </row>
    <row r="26" spans="1:6" ht="13.5" customHeight="1">
      <c r="A26" s="9"/>
      <c r="B26" s="9" t="s">
        <v>51</v>
      </c>
      <c r="C26" s="9">
        <v>130</v>
      </c>
      <c r="D26" s="9" t="s">
        <v>40</v>
      </c>
      <c r="E26" s="9">
        <v>0.8</v>
      </c>
      <c r="F26" s="8">
        <f t="shared" si="0"/>
        <v>104</v>
      </c>
    </row>
    <row r="27" spans="1:8" ht="12.75">
      <c r="A27" s="16"/>
      <c r="B27" s="16"/>
      <c r="C27" s="16"/>
      <c r="D27" s="16"/>
      <c r="E27" s="16"/>
      <c r="F27" s="16">
        <f>SUM(F5:F26)</f>
        <v>16479.600000000002</v>
      </c>
      <c r="G27" s="16"/>
      <c r="H27" s="16"/>
    </row>
    <row r="28" spans="1:7" ht="12.75">
      <c r="A28" t="s">
        <v>53</v>
      </c>
      <c r="E28" t="s">
        <v>54</v>
      </c>
      <c r="F28" s="3">
        <f>1.21*F27</f>
        <v>19940.316000000003</v>
      </c>
      <c r="G28" s="3" t="s">
        <v>55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zoomScaleSheetLayoutView="100" zoomScalePageLayoutView="0" workbookViewId="0" topLeftCell="A1">
      <selection activeCell="H1" sqref="H1:H16384"/>
    </sheetView>
  </sheetViews>
  <sheetFormatPr defaultColWidth="11.57421875" defaultRowHeight="12.75"/>
  <cols>
    <col min="1" max="1" width="11.57421875" style="0" customWidth="1"/>
    <col min="2" max="2" width="14.7109375" style="0" customWidth="1"/>
    <col min="3" max="3" width="12.57421875" style="0" customWidth="1"/>
    <col min="4" max="4" width="4.140625" style="0" customWidth="1"/>
    <col min="5" max="6" width="10.140625" style="0" customWidth="1"/>
    <col min="7" max="7" width="11.57421875" style="0" customWidth="1"/>
    <col min="8" max="8" width="21.421875" style="0" customWidth="1"/>
  </cols>
  <sheetData>
    <row r="1" spans="1:7" s="3" customFormat="1" ht="12.75">
      <c r="A1" s="1" t="s">
        <v>58</v>
      </c>
      <c r="B1" s="2"/>
      <c r="C1" s="2"/>
      <c r="D1" s="2"/>
      <c r="E1" s="2"/>
      <c r="F1" s="2"/>
      <c r="G1" s="2"/>
    </row>
    <row r="2" spans="1:7" s="3" customFormat="1" ht="19.5">
      <c r="A2" s="4" t="s">
        <v>1</v>
      </c>
      <c r="B2" s="2"/>
      <c r="C2" s="2"/>
      <c r="D2" s="2"/>
      <c r="E2" s="2"/>
      <c r="F2" s="2"/>
      <c r="G2" s="2"/>
    </row>
    <row r="3" spans="1:7" s="3" customFormat="1" ht="12.75">
      <c r="A3" s="2"/>
      <c r="B3" s="2"/>
      <c r="C3" s="2"/>
      <c r="D3" s="2"/>
      <c r="E3" s="2"/>
      <c r="F3" s="2"/>
      <c r="G3" s="2"/>
    </row>
    <row r="4" spans="1:7" s="3" customFormat="1" ht="12.75">
      <c r="A4" s="5"/>
      <c r="B4" s="5"/>
      <c r="C4" s="6" t="s">
        <v>2</v>
      </c>
      <c r="D4" s="5"/>
      <c r="E4" s="7" t="s">
        <v>3</v>
      </c>
      <c r="F4" s="7" t="s">
        <v>4</v>
      </c>
      <c r="G4" s="5"/>
    </row>
    <row r="5" spans="1:6" ht="12.75">
      <c r="A5" t="s">
        <v>16</v>
      </c>
      <c r="C5">
        <v>1139</v>
      </c>
      <c r="D5" t="s">
        <v>6</v>
      </c>
      <c r="E5">
        <v>1.4</v>
      </c>
      <c r="F5" s="8">
        <f aca="true" t="shared" si="0" ref="F5:F18">C5*E5</f>
        <v>1594.6</v>
      </c>
    </row>
    <row r="6" spans="1:6" ht="12.75">
      <c r="A6" t="s">
        <v>17</v>
      </c>
      <c r="C6">
        <v>247</v>
      </c>
      <c r="D6" t="s">
        <v>6</v>
      </c>
      <c r="E6">
        <v>1.5</v>
      </c>
      <c r="F6" s="8">
        <f t="shared" si="0"/>
        <v>370.5</v>
      </c>
    </row>
    <row r="7" spans="1:6" ht="12.75">
      <c r="A7" t="s">
        <v>23</v>
      </c>
      <c r="C7">
        <v>5</v>
      </c>
      <c r="D7" t="s">
        <v>22</v>
      </c>
      <c r="E7">
        <v>215</v>
      </c>
      <c r="F7" s="8">
        <f t="shared" si="0"/>
        <v>1075</v>
      </c>
    </row>
    <row r="8" spans="1:6" ht="12.75">
      <c r="A8" t="s">
        <v>26</v>
      </c>
      <c r="C8">
        <v>3728</v>
      </c>
      <c r="D8" t="s">
        <v>6</v>
      </c>
      <c r="E8">
        <v>0.35</v>
      </c>
      <c r="F8" s="8">
        <f t="shared" si="0"/>
        <v>1304.8</v>
      </c>
    </row>
    <row r="9" spans="1:6" ht="12.75">
      <c r="A9" t="s">
        <v>27</v>
      </c>
      <c r="C9">
        <v>101</v>
      </c>
      <c r="D9" t="s">
        <v>6</v>
      </c>
      <c r="E9">
        <v>0.8</v>
      </c>
      <c r="F9" s="8">
        <f t="shared" si="0"/>
        <v>80.80000000000001</v>
      </c>
    </row>
    <row r="10" spans="1:6" ht="12.75">
      <c r="A10" t="s">
        <v>28</v>
      </c>
      <c r="B10" t="s">
        <v>29</v>
      </c>
      <c r="C10">
        <v>36</v>
      </c>
      <c r="D10" t="s">
        <v>22</v>
      </c>
      <c r="E10">
        <v>8.5</v>
      </c>
      <c r="F10" s="8">
        <f t="shared" si="0"/>
        <v>306</v>
      </c>
    </row>
    <row r="11" spans="2:6" ht="12.75">
      <c r="B11" t="s">
        <v>31</v>
      </c>
      <c r="C11">
        <v>18</v>
      </c>
      <c r="D11" t="s">
        <v>22</v>
      </c>
      <c r="E11">
        <v>1.5</v>
      </c>
      <c r="F11" s="8">
        <f t="shared" si="0"/>
        <v>27</v>
      </c>
    </row>
    <row r="12" spans="2:6" ht="12.75">
      <c r="B12" t="s">
        <v>35</v>
      </c>
      <c r="C12">
        <v>21</v>
      </c>
      <c r="D12" t="s">
        <v>22</v>
      </c>
      <c r="E12">
        <v>3</v>
      </c>
      <c r="F12" s="8">
        <f t="shared" si="0"/>
        <v>63</v>
      </c>
    </row>
    <row r="13" spans="2:6" ht="12.75">
      <c r="B13" t="s">
        <v>37</v>
      </c>
      <c r="C13">
        <v>4</v>
      </c>
      <c r="D13" t="s">
        <v>22</v>
      </c>
      <c r="E13">
        <v>85</v>
      </c>
      <c r="F13" s="8">
        <f t="shared" si="0"/>
        <v>340</v>
      </c>
    </row>
    <row r="14" spans="2:6" ht="12.75">
      <c r="B14" t="s">
        <v>38</v>
      </c>
      <c r="C14">
        <v>6</v>
      </c>
      <c r="D14" t="s">
        <v>22</v>
      </c>
      <c r="E14">
        <v>45</v>
      </c>
      <c r="F14" s="8">
        <f t="shared" si="0"/>
        <v>270</v>
      </c>
    </row>
    <row r="15" spans="1:6" ht="12.75">
      <c r="A15" t="s">
        <v>39</v>
      </c>
      <c r="C15">
        <v>105</v>
      </c>
      <c r="D15" t="s">
        <v>40</v>
      </c>
      <c r="E15">
        <v>1.5</v>
      </c>
      <c r="F15" s="8">
        <f t="shared" si="0"/>
        <v>157.5</v>
      </c>
    </row>
    <row r="16" spans="1:6" ht="12.75">
      <c r="A16" t="s">
        <v>41</v>
      </c>
      <c r="B16" t="s">
        <v>42</v>
      </c>
      <c r="C16">
        <v>5</v>
      </c>
      <c r="D16" t="s">
        <v>22</v>
      </c>
      <c r="E16">
        <v>45</v>
      </c>
      <c r="F16" s="8">
        <f t="shared" si="0"/>
        <v>225</v>
      </c>
    </row>
    <row r="17" spans="2:6" ht="12.75">
      <c r="B17" t="s">
        <v>48</v>
      </c>
      <c r="C17">
        <v>25</v>
      </c>
      <c r="D17" t="s">
        <v>40</v>
      </c>
      <c r="E17">
        <v>2</v>
      </c>
      <c r="F17" s="8">
        <f t="shared" si="0"/>
        <v>50</v>
      </c>
    </row>
    <row r="18" spans="1:8" ht="12.75">
      <c r="A18" s="17"/>
      <c r="B18" s="17" t="s">
        <v>49</v>
      </c>
      <c r="C18" s="17">
        <v>105</v>
      </c>
      <c r="D18" s="17" t="s">
        <v>40</v>
      </c>
      <c r="E18" s="17">
        <v>1.1</v>
      </c>
      <c r="F18" s="18">
        <f t="shared" si="0"/>
        <v>115.50000000000001</v>
      </c>
      <c r="G18" s="17"/>
      <c r="H18" s="17"/>
    </row>
    <row r="19" ht="12.75">
      <c r="F19" s="8">
        <f>SUM(F5:F18)</f>
        <v>5979.7</v>
      </c>
    </row>
    <row r="20" spans="1:7" ht="12.75">
      <c r="A20" t="s">
        <v>53</v>
      </c>
      <c r="E20" t="s">
        <v>54</v>
      </c>
      <c r="F20" s="3">
        <f>1.21*F19</f>
        <v>7235.437</v>
      </c>
      <c r="G20" s="3" t="s">
        <v>55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Radko Pavlacký</dc:creator>
  <cp:keywords/>
  <dc:description/>
  <cp:lastModifiedBy>Radko Pavlacký</cp:lastModifiedBy>
  <dcterms:created xsi:type="dcterms:W3CDTF">2015-03-23T15:03:27Z</dcterms:created>
  <dcterms:modified xsi:type="dcterms:W3CDTF">2015-03-23T15:03:27Z</dcterms:modified>
  <cp:category/>
  <cp:version/>
  <cp:contentType/>
  <cp:contentStatus/>
</cp:coreProperties>
</file>