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20" windowWidth="11895" windowHeight="6780"/>
  </bookViews>
  <sheets>
    <sheet name="MŠ Rumunská" sheetId="28" r:id="rId1"/>
    <sheet name="MŠ Šárka" sheetId="31" r:id="rId2"/>
    <sheet name="MŠ Partyzánská" sheetId="33" r:id="rId3"/>
    <sheet name="MŠ Smetanova" sheetId="34" r:id="rId4"/>
    <sheet name="MŠ Moravská" sheetId="36" r:id="rId5"/>
    <sheet name="ZŠ Palackého" sheetId="37" r:id="rId6"/>
    <sheet name="ZŠ Kollárova" sheetId="41" r:id="rId7"/>
    <sheet name="ZŠ JŽ Sídl. svobody" sheetId="42" r:id="rId8"/>
    <sheet name="ZŠ Melantrichova" sheetId="43" r:id="rId9"/>
    <sheet name="ZŠ Majakovského" sheetId="44" r:id="rId10"/>
    <sheet name="RG a ZŠ" sheetId="45" r:id="rId11"/>
    <sheet name="ZŠ Dr. Horáka" sheetId="46" r:id="rId12"/>
    <sheet name="ZŠ Valenty" sheetId="47" r:id="rId13"/>
    <sheet name="SportCentrum DDM" sheetId="48" r:id="rId14"/>
    <sheet name="ZUŠ" sheetId="49" r:id="rId15"/>
    <sheet name="MD v PV" sheetId="50" r:id="rId16"/>
    <sheet name="MK PV" sheetId="52" r:id="rId17"/>
    <sheet name="Metro 70" sheetId="57" r:id="rId18"/>
    <sheet name="Jesle" sheetId="53" r:id="rId19"/>
    <sheet name="Součet" sheetId="54" r:id="rId20"/>
  </sheets>
  <calcPr calcId="145621"/>
</workbook>
</file>

<file path=xl/calcChain.xml><?xml version="1.0" encoding="utf-8"?>
<calcChain xmlns="http://schemas.openxmlformats.org/spreadsheetml/2006/main">
  <c r="A1" i="54" l="1"/>
  <c r="F10" i="57"/>
  <c r="E10" i="57"/>
  <c r="F5" i="57"/>
  <c r="E5" i="57"/>
  <c r="F32" i="57" l="1"/>
  <c r="E32" i="57"/>
  <c r="F10" i="46"/>
  <c r="E10" i="41" l="1"/>
  <c r="E10" i="31"/>
  <c r="E10" i="33"/>
  <c r="E10" i="34"/>
  <c r="E10" i="36"/>
  <c r="E10" i="37"/>
  <c r="E10" i="42"/>
  <c r="E10" i="43"/>
  <c r="E10" i="44"/>
  <c r="E10" i="45"/>
  <c r="E10" i="46"/>
  <c r="E10" i="47"/>
  <c r="E10" i="48"/>
  <c r="E10" i="49"/>
  <c r="E10" i="50"/>
  <c r="E10" i="52"/>
  <c r="E10" i="53"/>
  <c r="E10" i="28"/>
  <c r="E5" i="37"/>
  <c r="E5" i="36"/>
  <c r="F10" i="28"/>
  <c r="F10" i="31"/>
  <c r="F32" i="31"/>
  <c r="F10" i="33"/>
  <c r="F10" i="34"/>
  <c r="F10" i="36"/>
  <c r="F32" i="36" s="1"/>
  <c r="F10" i="37"/>
  <c r="F10" i="41"/>
  <c r="F10" i="42"/>
  <c r="F10" i="44"/>
  <c r="F10" i="45"/>
  <c r="F10" i="47"/>
  <c r="F10" i="48"/>
  <c r="F10" i="49"/>
  <c r="F10" i="50"/>
  <c r="F10" i="52"/>
  <c r="F10" i="53"/>
  <c r="F10" i="43"/>
  <c r="F5" i="31"/>
  <c r="F5" i="33"/>
  <c r="F32" i="33" s="1"/>
  <c r="F5" i="34"/>
  <c r="F5" i="36"/>
  <c r="F5" i="37"/>
  <c r="F5" i="41"/>
  <c r="F5" i="42"/>
  <c r="F5" i="43"/>
  <c r="F5" i="44"/>
  <c r="F5" i="45"/>
  <c r="F5" i="46"/>
  <c r="F5" i="47"/>
  <c r="F5" i="48"/>
  <c r="F5" i="49"/>
  <c r="F5" i="50"/>
  <c r="F5" i="52"/>
  <c r="F5" i="53"/>
  <c r="F5" i="28"/>
  <c r="F32" i="28"/>
  <c r="E5" i="31"/>
  <c r="E5" i="33"/>
  <c r="E5" i="34"/>
  <c r="E5" i="41"/>
  <c r="E5" i="42"/>
  <c r="E5" i="43"/>
  <c r="E5" i="44"/>
  <c r="E5" i="45"/>
  <c r="E5" i="46"/>
  <c r="E5" i="47"/>
  <c r="E5" i="48"/>
  <c r="E5" i="49"/>
  <c r="E5" i="50"/>
  <c r="E5" i="52"/>
  <c r="E5" i="53"/>
  <c r="E5" i="28"/>
  <c r="F32" i="53"/>
  <c r="F32" i="52"/>
  <c r="E32" i="53" l="1"/>
  <c r="F32" i="42"/>
  <c r="F32" i="34"/>
  <c r="E32" i="31"/>
  <c r="E32" i="28"/>
  <c r="F32" i="43"/>
  <c r="E32" i="52"/>
  <c r="E32" i="50"/>
  <c r="F32" i="50"/>
  <c r="E32" i="49"/>
  <c r="F32" i="49"/>
  <c r="F32" i="48"/>
  <c r="E32" i="48"/>
  <c r="F32" i="47"/>
  <c r="E32" i="47"/>
  <c r="F32" i="46"/>
  <c r="E32" i="46"/>
  <c r="E32" i="45"/>
  <c r="F32" i="45"/>
  <c r="F32" i="44"/>
  <c r="E32" i="44"/>
  <c r="E32" i="43"/>
  <c r="E32" i="42"/>
  <c r="F32" i="41"/>
  <c r="E32" i="41"/>
  <c r="F32" i="37"/>
  <c r="E32" i="37"/>
  <c r="E32" i="36"/>
  <c r="E32" i="34"/>
  <c r="E32" i="33"/>
</calcChain>
</file>

<file path=xl/sharedStrings.xml><?xml version="1.0" encoding="utf-8"?>
<sst xmlns="http://schemas.openxmlformats.org/spreadsheetml/2006/main" count="2300" uniqueCount="271">
  <si>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</si>
  <si>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</si>
  <si>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</si>
  <si>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</si>
  <si>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</si>
  <si>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</si>
  <si>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</si>
  <si>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</si>
  <si>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</si>
  <si>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</si>
  <si>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</si>
  <si>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</si>
  <si>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</si>
  <si>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</si>
  <si>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</si>
  <si>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</si>
  <si>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</si>
  <si>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</si>
  <si>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</si>
  <si>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</si>
  <si>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</si>
  <si>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</si>
  <si>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</si>
  <si>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</si>
  <si>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</si>
  <si>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</si>
  <si>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</si>
  <si>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</si>
  <si>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</si>
  <si>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</si>
  <si>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</si>
  <si>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</si>
  <si>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</si>
  <si>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</si>
  <si>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</si>
  <si>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</si>
  <si>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</si>
  <si>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</si>
  <si>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</si>
  <si>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</si>
  <si>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</si>
  <si>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</si>
  <si>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HČ</t>
  </si>
  <si>
    <t>DČ</t>
  </si>
  <si>
    <t>Evid. přepočtený stav pracovníků</t>
  </si>
  <si>
    <t>Náklady na jeden oběd a cena, za kterou je oběd prodáván; dle kategorií strávníků</t>
  </si>
  <si>
    <t xml:space="preserve"> ZŠ Prostějov, ul. Vl. Majakovského 1 (339)</t>
  </si>
  <si>
    <t xml:space="preserve"> ZŠ Prostějov, ul. Dr. Horáka 24 (341)</t>
  </si>
  <si>
    <t>Pronájem tělocvičny - 1 hod.</t>
  </si>
  <si>
    <t>Pronájem velké tělocvičny - 1 hod.</t>
  </si>
  <si>
    <t>Pronájem malé tělocvičny - 1 hod.</t>
  </si>
  <si>
    <t>Pronájem počítačové učebny - 1 hod.</t>
  </si>
  <si>
    <t>Pronájem divadelního sálu - 1 hod. (neziskové organizace)</t>
  </si>
  <si>
    <t>Pronájem divadelního sálu - 1 hod. (komerční)</t>
  </si>
  <si>
    <t>Pronájem přednáškového sálu - 1 hod. (neziskové organizace)</t>
  </si>
  <si>
    <t>Pronájem přednáškového sálu - 1 hod. (komerční)</t>
  </si>
  <si>
    <t>Pronájem červeného salonku - 1 hod. (neziskové organizace)</t>
  </si>
  <si>
    <t>Pronájem červeného salonku - 1 hod. (komerční)</t>
  </si>
  <si>
    <t>Pronájem modrého salonku - 1 hod. (neziskové organizace)</t>
  </si>
  <si>
    <t>Pronájem modrého salonku - 1 hod. (komerční)</t>
  </si>
  <si>
    <t>Pronájem zeleného salonku - 1 hod. (neziskové organizace)</t>
  </si>
  <si>
    <t>Pronájem zeleného salonku - 1 hod. (komerční)</t>
  </si>
  <si>
    <t>Učebna Vv - 1 hod.</t>
  </si>
  <si>
    <t>Učebna Aj - 1 hod.</t>
  </si>
  <si>
    <t>Pronájem divadelního klubu - 1 hod. (neziskové organizace)</t>
  </si>
  <si>
    <t>Pronájem divadelního klubu - 1 hod. (komerční)</t>
  </si>
  <si>
    <t>Pronájem jeviště - 1 hod. (neziskové organizace)</t>
  </si>
  <si>
    <t>Pronájem jeviště - 1 hod. (komerční)</t>
  </si>
  <si>
    <t>Děti - den</t>
  </si>
  <si>
    <t>Dospělí - oběd</t>
  </si>
  <si>
    <t>Pronájem tělocvičny (Skálovo. nám.) vč. sprch a WC - 1 hod.</t>
  </si>
  <si>
    <t>Pronájem učebny - 1 hod.</t>
  </si>
  <si>
    <t>Zaměstnanci</t>
  </si>
  <si>
    <t>Děti 3 - 6 let - den</t>
  </si>
  <si>
    <t>Děti 7 - 10 let - den</t>
  </si>
  <si>
    <t>Žáci 11 - 14 let</t>
  </si>
  <si>
    <t>ZŠ a MŠ Prostějov, Kollárova ul. 4 (336)</t>
  </si>
  <si>
    <t>ZŠ a MŠ Prostějov, Palackého tř. 14 (332)</t>
  </si>
  <si>
    <t>Žáci 7 - 10 let (finanční limit potravin)</t>
  </si>
  <si>
    <t>Žáci 11 - 14 let (finanční limit potravin)</t>
  </si>
  <si>
    <t>Žáci 15 let a více (finanční limit potravin)</t>
  </si>
  <si>
    <t>Děti MŠ do 6 let (finanční limit potravin - polodenní)</t>
  </si>
  <si>
    <t>Děti MŠ 7 - 10 let (finanční limit potravin - polodenní)</t>
  </si>
  <si>
    <t>Zaměstanci  organizace - MŠ (finanční limit potravin)</t>
  </si>
  <si>
    <t>Zaměstanci organizace - ZŠ (finanční limit potravin)</t>
  </si>
  <si>
    <t>Pronájem tenisových kurtů - 1 hod.</t>
  </si>
  <si>
    <t xml:space="preserve"> ZŠ a MŠ Prostějov, Melatrichova ul. 60 (338)</t>
  </si>
  <si>
    <t>Keramická dílna - 1 hod.</t>
  </si>
  <si>
    <t>(potraviny)</t>
  </si>
  <si>
    <t>Žáci 7 - 10 let</t>
  </si>
  <si>
    <t>Pronájem sportovní haly (letní období) - 1 hod.</t>
  </si>
  <si>
    <t>Pronájem sportovní haly (zimní období) - 1 hod.</t>
  </si>
  <si>
    <t>Pronájem bufetu - 1 hod. (neziskové organizace)</t>
  </si>
  <si>
    <t>Pronájem bufetu - 1 hod. (komerční)</t>
  </si>
  <si>
    <t>Městská knihovna Prostějov, PO, Skálovo nám. 6</t>
  </si>
  <si>
    <t>MŠ Prostějov, Smetanova ul. 24, PO (328)</t>
  </si>
  <si>
    <t>MŠ Prostějov, Moravská ul. 30, PO (330)</t>
  </si>
  <si>
    <t>RG a ZŠ města Prostějova, Studentská ul. 2 (340)</t>
  </si>
  <si>
    <t xml:space="preserve"> ZŠ Prostějov, ul. E. Valenty 52 (344)</t>
  </si>
  <si>
    <t>Sportcentrum - DDM Prostějov, PO, Olympijská 4 (399)</t>
  </si>
  <si>
    <t>Základní umělecká škola Vl. Ambrose Prostějov, Kravařova 14 (400)</t>
  </si>
  <si>
    <t>Městské divadlo v Prostějově, PO, Vojáčkovo nám. 1</t>
  </si>
  <si>
    <t>Jesle, sídliště Svobody, Prostějov</t>
  </si>
  <si>
    <t>MŠ Prostějov, Rumunská ul., PO 23 (322)</t>
  </si>
  <si>
    <t>MŠ Prostějov, ul. Šárka 4a, PO (325)</t>
  </si>
  <si>
    <t>MŠ Prostějov, Partyzánská ul. 34, PO (327)</t>
  </si>
  <si>
    <t>Děti 7 let - den</t>
  </si>
  <si>
    <t>Žáci 1 stupeň (HČ)</t>
  </si>
  <si>
    <t>MŠ - polodenní (HČ)</t>
  </si>
  <si>
    <t>Zaměstnanci organizace (HČ)</t>
  </si>
  <si>
    <t>Sál - 1 hod.</t>
  </si>
  <si>
    <t>Automodelářská dráha - 1 hod.</t>
  </si>
  <si>
    <t>Kotelna - 1 rok</t>
  </si>
  <si>
    <t>MŠ - celodenní (HČ)</t>
  </si>
  <si>
    <t>Děti mladší - den</t>
  </si>
  <si>
    <t>Pronájem kantýny (Palackého) - 1 měsíc</t>
  </si>
  <si>
    <t>Pronájem velké tělocvičny vč. sprch a WC (Palackého) - 1 hod.</t>
  </si>
  <si>
    <t>Pronájem malé tělocvičny vč. sprch a WC (Palackého) - 1 hod.</t>
  </si>
  <si>
    <t>Kondiční místnost - 1 hod.</t>
  </si>
  <si>
    <t>Pronájem učebny (Palackého) - 1 hod.</t>
  </si>
  <si>
    <t>Gymnastický sál - 1 hod.</t>
  </si>
  <si>
    <t>MŠ - celodenní (HČ) - 7 let</t>
  </si>
  <si>
    <t>Žáci 1 stupeň (HČ) - obědy č. 2</t>
  </si>
  <si>
    <t>Žáci 2 stupeň (HČ) - obědy č. 2</t>
  </si>
  <si>
    <t>Děti MŠ do 6 let (finanční limit potravin - celodenní)</t>
  </si>
  <si>
    <t>Děti MŠ 7 - 10 let (finanční limit potravin - celodenní)</t>
  </si>
  <si>
    <t>Klubové a relaxační zařízení - 1 rok/m2</t>
  </si>
  <si>
    <t>513 - Náklady na reprezentaci</t>
  </si>
  <si>
    <t>524, 525 - Zákonné a jiné sociální pojištění</t>
  </si>
  <si>
    <t>527, 528 - Zákonné a jiné sociální náklady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</si>
  <si>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</si>
  <si>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</si>
  <si>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</si>
  <si>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</si>
  <si>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</si>
  <si>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</si>
  <si>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</si>
  <si>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</si>
  <si>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</si>
  <si>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</si>
  <si>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</si>
  <si>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</si>
  <si>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</si>
  <si>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</si>
  <si>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</si>
  <si>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Pronájem třídy (školní družina) - 1 hod.</t>
  </si>
  <si>
    <t>Žáci 2 stupeň (HČ)</t>
  </si>
  <si>
    <t>Byt školníka - 1 měsíc</t>
  </si>
  <si>
    <t>Školní jídelna - 1 hod.</t>
  </si>
  <si>
    <t>Žáci 15 a více let</t>
  </si>
  <si>
    <t>Pronájem trénink. hřiště (letní období) - 1 hod.</t>
  </si>
  <si>
    <t>Pronájem trénink. hřiště (zimní období) - 1 hod.</t>
  </si>
  <si>
    <t>Pronájem hlavního hřiště (letní období) - 1 hod.</t>
  </si>
  <si>
    <t>Pronájem hlavního hřiště (zimní období) - 1 hod.</t>
  </si>
  <si>
    <t>67X - Výnosy z transferů</t>
  </si>
  <si>
    <t>50X - Jiné spotřebované nákupy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</si>
  <si>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</si>
  <si>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</si>
  <si>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</si>
  <si>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</si>
  <si>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</si>
  <si>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</si>
  <si>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</si>
  <si>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</si>
  <si>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</si>
  <si>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</si>
  <si>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 xml:space="preserve">Děti - den </t>
  </si>
  <si>
    <t>Dospělí - oběd (MŠ Mozartova - obědy se vozí ze ZŠ Dr. Horáka)</t>
  </si>
  <si>
    <t>Školní byt (Palackého) - 1 měsíc</t>
  </si>
  <si>
    <t>Pronájem třídy (budova 1. stupně) - 1 hod.</t>
  </si>
  <si>
    <t>Učebny - 1 hod.</t>
  </si>
  <si>
    <t>600,00-1 000,00</t>
  </si>
  <si>
    <t>Reklamní plochy - 1. kategorie - m2</t>
  </si>
  <si>
    <t>2 000,00-3 000,00</t>
  </si>
  <si>
    <t>Reklamní plochy - 2. kategorie - m2</t>
  </si>
  <si>
    <t>Reklamní plochy - 3. kategorie - m2</t>
  </si>
  <si>
    <t>3 000,00-4 000,00</t>
  </si>
  <si>
    <t>4 000,00-5 000,00</t>
  </si>
  <si>
    <t>Bytový/nebytový prostor - subjekt</t>
  </si>
  <si>
    <t>Cizí strávníci (finanční limit potravin)</t>
  </si>
  <si>
    <t>Hokejbalové hřiště - 1 hod.</t>
  </si>
  <si>
    <t>Kantýna - 1 měsíc</t>
  </si>
  <si>
    <t>Tenisové kurty - 1 hod.</t>
  </si>
  <si>
    <t>Přístavba tělocvičny - 1 hod.</t>
  </si>
  <si>
    <t>MŠ 6 let - přesnídávka</t>
  </si>
  <si>
    <t>MŠ 6 let - oběd</t>
  </si>
  <si>
    <t>MŠ 6 let - svačinka</t>
  </si>
  <si>
    <t>MŠ 7 let - přesnídávka</t>
  </si>
  <si>
    <t>MŠ 7 let - oběd</t>
  </si>
  <si>
    <t>MŠ 7 let - svačinka</t>
  </si>
  <si>
    <t>ZŠ 6 let - oběd</t>
  </si>
  <si>
    <t>ZŠ 7 - 10 let - oběd</t>
  </si>
  <si>
    <t>ZŠ 11 - 14 let - oběd</t>
  </si>
  <si>
    <t>ZŠ 15 - 18 let - oběd</t>
  </si>
  <si>
    <t>Žáci od 15let, zaměstnanci + ostatní strávníci</t>
  </si>
  <si>
    <t>Pronájem horolezecké stěny - 1 hod.</t>
  </si>
  <si>
    <t>Pronájem kantýny - 1 měsíc (cena bez DPH)</t>
  </si>
  <si>
    <t>Třída - 1 hod.</t>
  </si>
  <si>
    <t>Obědy (DČ)</t>
  </si>
  <si>
    <t>Pronájem div. sálu - 1 hod. (promoce, svatba, smuteční hostina, Hanácká obec, Moje divadlo, kluby Kardio, Radost, Klub stomiků, Svaz těl. pos.)</t>
  </si>
  <si>
    <t>Pronájem bufetu - 1 hod. (promoce, svatba, smuteční hostina, Hanácká obec, Moje divadlo, kluby Kardio, Radost, Klub stomiků, Svaz těl. pos.)</t>
  </si>
  <si>
    <t>Pronájem div. klubu - 1 hod. (promoce, svatba, smuteční hostina, Hanácká obec, Moje divadlo, kluby Kardio, Radost, Klub stomiků, Svaz těl. pos.)</t>
  </si>
  <si>
    <t>Pronájem jeviště - 1 hod. (promoce, svatba, smuteční hostina, Hanácká obec, Moje divadlo, kluby Kardio, Radost, Klub stomiků, Svaz těl. pos.)</t>
  </si>
  <si>
    <t>Pronájem přednáš. sálu - 1 hod. ((promoce, svatba, smut. hostina, Hanácká obec, Moje divadlo, kluby Kardio, Radost, Klub stomiků, Svaz těl. pos.)</t>
  </si>
  <si>
    <t>Pronájem červ. sal. - 1 hod. (promoce, svatba, smuteční hostina, Hanácká obec, Moje divadlo, kluby Kardio, Radost, Klub stomiků, Svaz těl. pos.)</t>
  </si>
  <si>
    <t>Pronájem modrého sal. - 1 hod. (prom., svatba, smut. hostina, Hanácká obec, Moje divadlo, kluby Kardio, Radost, Klub stomiků, Svaz těl. pos.)</t>
  </si>
  <si>
    <t>Pronájem zeleného sal. - 1 hod. (prom., svatba, smut. hostina, Hanácká obec, Moje divadlo, kluby Kardio, Radost, Klub stomiků, Svaz těl. pos.)</t>
  </si>
  <si>
    <t>Náklady na provoz v nebytových prostorech zřizovatele spravovaných organizací a cena, za kterou je pronájem realizován</t>
  </si>
  <si>
    <t>543 - Dary a jiná bezúplatná předání</t>
  </si>
  <si>
    <t>Pronájem školního bytu - 1 měsíc</t>
  </si>
  <si>
    <t>Režijní náklady pro vývoz obědů pro ZŠ a MŠ Mostkovice, CMG Prostějov - 1 oběd</t>
  </si>
  <si>
    <t>Pronájem malé tělocvičny - 1 hod. (TJ Prostějov)</t>
  </si>
  <si>
    <t>Gymnastický sál - 1 hod. (TJ Prostějov)</t>
  </si>
  <si>
    <t>Herna - stolní tenis 1 hod.</t>
  </si>
  <si>
    <t>Místnost za gymnastickým sálem - 1 měsíc</t>
  </si>
  <si>
    <t>Přístavba tělocvičny - 1 hod. (TJ Prostějov)</t>
  </si>
  <si>
    <t>Pronájem  tělocvičné haly - 1 hod.</t>
  </si>
  <si>
    <t>Pronájem garsoniéry I + II - 1 měsíc (vč. služeb)</t>
  </si>
  <si>
    <t>Pronájem kanceláře ČMOS - 1 rok</t>
  </si>
  <si>
    <t>Pronájem bufetu (bez elektřiny - placené zvlášť dle odečtu) - 1 rok</t>
  </si>
  <si>
    <t>Keramický kroužek - poplatek (dospělý - školní pololetí)</t>
  </si>
  <si>
    <t>Keramický kroužek - poplatek (dítě - školní pololetí)</t>
  </si>
  <si>
    <t>Pronájem hřiště - 1 hod. (školské subjekty, atletický oddíl)</t>
  </si>
  <si>
    <t>Pronájem malého hřiště - 1 hod.</t>
  </si>
  <si>
    <t>Pronájem velkého hřiště - 1 hod.</t>
  </si>
  <si>
    <t>Žáci 7 - 10 let (DČ)</t>
  </si>
  <si>
    <t>Žáci 11 - 14 let (DČ)</t>
  </si>
  <si>
    <t>Žáci od 15let, zaměstnanci + ostatní strávníci (DČ)</t>
  </si>
  <si>
    <t>Obědy dospělí s dovozem (DČ)</t>
  </si>
  <si>
    <t>Žáci (HČ) - obědy č. 2 - 15 let</t>
  </si>
  <si>
    <t>Obědy akce - Velkoobchod Družba (DČ)</t>
  </si>
  <si>
    <t>Obědy - mimořádná akce pro 1. třídy (DČ)</t>
  </si>
  <si>
    <t>Pronájem horolezecké stěny - 1 hod. (HO Adrenalin)</t>
  </si>
  <si>
    <t>Pronájem horolezecké stěny - 1 hod. (HO Adrenalin - v rámci činnosti vedení horolez. kroužku pro žáky ZŠ zříz. MMPv)</t>
  </si>
  <si>
    <t>Ordinace - 1 měsíc</t>
  </si>
  <si>
    <t>Zasedací místnost, presscentrum, malý klub - 1 hod.</t>
  </si>
  <si>
    <t>Velký klub krátkodobý - 1 hod.</t>
  </si>
  <si>
    <t>Velký klub - 1 den</t>
  </si>
  <si>
    <t>60,00-100,00</t>
  </si>
  <si>
    <t>Taneční sálek - 1 hod.</t>
  </si>
  <si>
    <t>DDC učebna - 1 hod.</t>
  </si>
  <si>
    <t>DDC - 1 hod.</t>
  </si>
  <si>
    <t>DDC stánek - 1 den</t>
  </si>
  <si>
    <t>Věž - umístění satelitu na věž - 1 rok</t>
  </si>
  <si>
    <t>Kuchyňka za sálem - 1 den</t>
  </si>
  <si>
    <t>Pronájem nebyt. prostor v suterénu budovy Kravařova 14 (DČ) - 1 rok</t>
  </si>
  <si>
    <t>Pronájem nebyt. prostor v suterénu budovy Vápenice 3 (DČ) - 1 rok</t>
  </si>
  <si>
    <t>Celkem NI příspěvek PO</t>
  </si>
  <si>
    <t>Finanční plán 2017</t>
  </si>
  <si>
    <t>Služební byt - nájemné/rok</t>
  </si>
  <si>
    <t>Pronájem učebny (Čechovice) - 1 hod.</t>
  </si>
  <si>
    <t>Víceúčelové hřiště v areálu ZŠ Čechovice  - 1 hod.</t>
  </si>
  <si>
    <t>Pronájem kuchyňky - 1 hod.</t>
  </si>
  <si>
    <t>Školní kantýna - 1 měsíc</t>
  </si>
  <si>
    <t>Městská knihovna - 1 rok</t>
  </si>
  <si>
    <t>Plná cena obědu</t>
  </si>
  <si>
    <t>Obědy dospělí bez dovozu (DČ)</t>
  </si>
  <si>
    <t>Obědy - dětští strávnící/1. stupeň v době prázdnin (DČ)</t>
  </si>
  <si>
    <t>Pronájem kantýny - 1 měsíc</t>
  </si>
  <si>
    <t>Pronájem šatny samostatně</t>
  </si>
  <si>
    <t>Kanceláře - 1 rok</t>
  </si>
  <si>
    <t>Pronájem RC pouze s jiným pronajatým prostorem - cena pronájmu prostoru + pronájem RC (letní období)</t>
  </si>
  <si>
    <t>Pronájem RC pouze s jiným pronajatým prostorem - cena pronájmu prostoru + pronájem RC (zimní období)</t>
  </si>
  <si>
    <t>Pronájem bytu (DČ) - 1 měsíc (plus svoz TKO jednou měsíčně - 150 Kč)</t>
  </si>
  <si>
    <t>Pronájem nebyt. prostor v suterénu budovy Vápenice 3 (DČ) - suterén budovy - 1 rok</t>
  </si>
  <si>
    <t>Kino Metro 70 Prostějov, příspěvková organizace (od 1.1.2017)</t>
  </si>
  <si>
    <t>Pronájem bytu školníka - 1 měsíc (samoplátce energií vyjma vody)</t>
  </si>
  <si>
    <t>511 - Opravy a udržování</t>
  </si>
  <si>
    <t xml:space="preserve"> ZŠ a MŠ Jana Železného Prostějov (337)</t>
  </si>
  <si>
    <t>Tělocvična - Vápenice - 1 hod.</t>
  </si>
  <si>
    <t>Učebna - Vápenice - 1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</si>
</sst>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E"/>
      <charset val="238"/>
    </font>
    <font>
      <sz val="5"/>
      <name val="Times New Roman"/>
      <family val="1"/>
      <charset val="238"/>
    </font>
    <font>
      <b/>
      <sz val="6"/>
      <name val="Times New Roman CE"/>
      <family val="1"/>
      <charset val="238"/>
    </font>
    <font>
      <sz val="6"/>
      <name val="Times New Roman CE"/>
      <family val="1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sz val="5"/>
      <name val="Times New Roman CE"/>
      <family val="1"/>
      <charset val="238"/>
    </font>
    <font>
      <sz val="5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" fontId="1" fillId="0" borderId="0"/>
  </cellStyleXfs>
  <cellXfs count="194">
    <xf numFmtId="0" fontId="0" fillId="0" borderId="0" xfId="0"/>
    <xf numFmtId="3" fontId="2" fillId="0" borderId="0" xfId="1" applyFont="1" applyBorder="1" applyAlignment="1">
      <alignment horizontal="center"/>
    </xf>
    <xf numFmtId="3" fontId="2" fillId="0" borderId="0" xfId="1" applyFont="1" applyFill="1" applyBorder="1"/>
    <xf numFmtId="3" fontId="2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3" fontId="2" fillId="0" borderId="1" xfId="1" applyFont="1" applyBorder="1" applyAlignment="1">
      <alignment horizontal="center"/>
    </xf>
    <xf numFmtId="3" fontId="2" fillId="0" borderId="2" xfId="1" applyFont="1" applyFill="1" applyBorder="1"/>
    <xf numFmtId="3" fontId="2" fillId="0" borderId="3" xfId="1" applyFont="1" applyFill="1" applyBorder="1"/>
    <xf numFmtId="3" fontId="3" fillId="0" borderId="0" xfId="1" applyFont="1" applyFill="1" applyBorder="1"/>
    <xf numFmtId="3" fontId="2" fillId="0" borderId="4" xfId="1" applyFont="1" applyFill="1" applyBorder="1"/>
    <xf numFmtId="3" fontId="2" fillId="0" borderId="5" xfId="1" applyFont="1" applyFill="1" applyBorder="1"/>
    <xf numFmtId="3" fontId="2" fillId="0" borderId="6" xfId="1" applyFont="1" applyFill="1" applyBorder="1"/>
    <xf numFmtId="3" fontId="2" fillId="0" borderId="7" xfId="1" applyFont="1" applyBorder="1" applyAlignment="1">
      <alignment horizontal="center"/>
    </xf>
    <xf numFmtId="3" fontId="2" fillId="0" borderId="5" xfId="1" applyFont="1" applyFill="1" applyBorder="1" applyAlignment="1"/>
    <xf numFmtId="3" fontId="2" fillId="0" borderId="6" xfId="1" applyFont="1" applyFill="1" applyBorder="1" applyAlignment="1"/>
    <xf numFmtId="3" fontId="2" fillId="0" borderId="0" xfId="1" applyFont="1" applyFill="1" applyBorder="1" applyAlignment="1"/>
    <xf numFmtId="3" fontId="2" fillId="0" borderId="8" xfId="1" applyFont="1" applyFill="1" applyBorder="1"/>
    <xf numFmtId="3" fontId="2" fillId="0" borderId="9" xfId="1" applyFont="1" applyFill="1" applyBorder="1"/>
    <xf numFmtId="3" fontId="3" fillId="0" borderId="5" xfId="1" applyFont="1" applyFill="1" applyBorder="1"/>
    <xf numFmtId="3" fontId="3" fillId="0" borderId="6" xfId="1" applyFont="1" applyFill="1" applyBorder="1"/>
    <xf numFmtId="3" fontId="4" fillId="0" borderId="2" xfId="1" applyFont="1" applyFill="1" applyBorder="1"/>
    <xf numFmtId="3" fontId="4" fillId="0" borderId="3" xfId="1" applyFont="1" applyFill="1" applyBorder="1"/>
    <xf numFmtId="3" fontId="4" fillId="0" borderId="0" xfId="1" applyFont="1" applyFill="1" applyBorder="1"/>
    <xf numFmtId="4" fontId="4" fillId="0" borderId="10" xfId="1" applyNumberFormat="1" applyFont="1" applyBorder="1" applyAlignment="1">
      <alignment horizontal="center"/>
    </xf>
    <xf numFmtId="4" fontId="4" fillId="0" borderId="11" xfId="1" applyNumberFormat="1" applyFont="1" applyFill="1" applyBorder="1"/>
    <xf numFmtId="4" fontId="4" fillId="0" borderId="12" xfId="1" applyNumberFormat="1" applyFont="1" applyFill="1" applyBorder="1"/>
    <xf numFmtId="4" fontId="4" fillId="0" borderId="0" xfId="1" applyNumberFormat="1" applyFont="1" applyFill="1" applyBorder="1"/>
    <xf numFmtId="3" fontId="4" fillId="0" borderId="13" xfId="1" applyFont="1" applyBorder="1" applyAlignment="1">
      <alignment horizontal="center"/>
    </xf>
    <xf numFmtId="49" fontId="4" fillId="0" borderId="13" xfId="1" applyNumberFormat="1" applyFont="1" applyBorder="1" applyAlignment="1">
      <alignment horizontal="center"/>
    </xf>
    <xf numFmtId="3" fontId="4" fillId="0" borderId="14" xfId="1" applyFont="1" applyFill="1" applyBorder="1"/>
    <xf numFmtId="3" fontId="4" fillId="0" borderId="15" xfId="1" applyFont="1" applyFill="1" applyBorder="1"/>
    <xf numFmtId="3" fontId="3" fillId="0" borderId="0" xfId="1" applyFont="1" applyBorder="1"/>
    <xf numFmtId="49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3" fontId="5" fillId="0" borderId="0" xfId="1" applyFont="1" applyBorder="1"/>
    <xf numFmtId="49" fontId="5" fillId="0" borderId="0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3" fontId="5" fillId="0" borderId="0" xfId="1" applyFont="1" applyFill="1" applyBorder="1"/>
    <xf numFmtId="3" fontId="3" fillId="0" borderId="16" xfId="1" applyFont="1" applyBorder="1"/>
    <xf numFmtId="4" fontId="3" fillId="0" borderId="17" xfId="1" applyNumberFormat="1" applyFont="1" applyFill="1" applyBorder="1"/>
    <xf numFmtId="4" fontId="3" fillId="0" borderId="9" xfId="1" applyNumberFormat="1" applyFont="1" applyFill="1" applyBorder="1"/>
    <xf numFmtId="4" fontId="3" fillId="0" borderId="0" xfId="1" applyNumberFormat="1" applyFont="1" applyFill="1" applyBorder="1"/>
    <xf numFmtId="4" fontId="3" fillId="0" borderId="18" xfId="1" applyNumberFormat="1" applyFont="1" applyFill="1" applyBorder="1"/>
    <xf numFmtId="4" fontId="3" fillId="0" borderId="16" xfId="1" applyNumberFormat="1" applyFont="1" applyFill="1" applyBorder="1"/>
    <xf numFmtId="3" fontId="3" fillId="0" borderId="19" xfId="1" applyFont="1" applyBorder="1"/>
    <xf numFmtId="3" fontId="3" fillId="0" borderId="20" xfId="1" applyFont="1" applyBorder="1"/>
    <xf numFmtId="49" fontId="3" fillId="0" borderId="20" xfId="1" applyNumberFormat="1" applyFont="1" applyBorder="1" applyAlignment="1">
      <alignment horizontal="center"/>
    </xf>
    <xf numFmtId="4" fontId="3" fillId="0" borderId="20" xfId="1" applyNumberFormat="1" applyFont="1" applyBorder="1" applyAlignment="1">
      <alignment horizontal="center"/>
    </xf>
    <xf numFmtId="3" fontId="3" fillId="0" borderId="20" xfId="1" applyFont="1" applyFill="1" applyBorder="1"/>
    <xf numFmtId="4" fontId="3" fillId="0" borderId="19" xfId="1" applyNumberFormat="1" applyFont="1" applyFill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17" xfId="1" applyFont="1" applyBorder="1"/>
    <xf numFmtId="3" fontId="3" fillId="0" borderId="8" xfId="1" applyFont="1" applyBorder="1"/>
    <xf numFmtId="49" fontId="3" fillId="0" borderId="8" xfId="1" applyNumberFormat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3" fontId="3" fillId="0" borderId="8" xfId="1" applyFont="1" applyFill="1" applyBorder="1"/>
    <xf numFmtId="4" fontId="3" fillId="0" borderId="8" xfId="1" applyNumberFormat="1" applyFont="1" applyFill="1" applyBorder="1"/>
    <xf numFmtId="3" fontId="3" fillId="0" borderId="0" xfId="1" applyFont="1" applyBorder="1" applyAlignment="1">
      <alignment horizontal="center"/>
    </xf>
    <xf numFmtId="4" fontId="3" fillId="0" borderId="17" xfId="1" applyNumberFormat="1" applyFont="1" applyFill="1" applyBorder="1" applyAlignment="1">
      <alignment horizontal="right"/>
    </xf>
    <xf numFmtId="4" fontId="3" fillId="0" borderId="9" xfId="1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3" fontId="7" fillId="0" borderId="0" xfId="1" applyFont="1" applyFill="1" applyBorder="1"/>
    <xf numFmtId="4" fontId="3" fillId="0" borderId="16" xfId="1" applyNumberFormat="1" applyFont="1" applyFill="1" applyBorder="1" applyAlignment="1">
      <alignment horizontal="right"/>
    </xf>
    <xf numFmtId="3" fontId="8" fillId="0" borderId="0" xfId="1" applyFont="1" applyFill="1" applyBorder="1"/>
    <xf numFmtId="3" fontId="3" fillId="0" borderId="17" xfId="1" applyFont="1" applyBorder="1" applyAlignment="1">
      <alignment horizontal="left"/>
    </xf>
    <xf numFmtId="3" fontId="3" fillId="0" borderId="8" xfId="1" applyFont="1" applyBorder="1" applyAlignment="1">
      <alignment horizontal="left"/>
    </xf>
    <xf numFmtId="3" fontId="3" fillId="0" borderId="17" xfId="1" applyFont="1" applyFill="1" applyBorder="1" applyAlignment="1">
      <alignment horizontal="left"/>
    </xf>
    <xf numFmtId="4" fontId="3" fillId="0" borderId="8" xfId="1" applyNumberFormat="1" applyFont="1" applyFill="1" applyBorder="1" applyAlignment="1">
      <alignment horizontal="right"/>
    </xf>
    <xf numFmtId="3" fontId="3" fillId="0" borderId="0" xfId="1" applyFont="1" applyFill="1" applyBorder="1" applyAlignment="1">
      <alignment horizontal="left"/>
    </xf>
    <xf numFmtId="3" fontId="3" fillId="0" borderId="16" xfId="1" applyFont="1" applyBorder="1" applyAlignment="1">
      <alignment horizontal="left"/>
    </xf>
    <xf numFmtId="3" fontId="3" fillId="0" borderId="0" xfId="1" applyFont="1" applyBorder="1" applyAlignment="1">
      <alignment horizontal="left"/>
    </xf>
    <xf numFmtId="3" fontId="3" fillId="0" borderId="16" xfId="1" applyFont="1" applyFill="1" applyBorder="1" applyAlignment="1">
      <alignment horizontal="left"/>
    </xf>
    <xf numFmtId="3" fontId="4" fillId="0" borderId="22" xfId="1" applyNumberFormat="1" applyFont="1" applyBorder="1" applyAlignment="1">
      <alignment horizontal="righ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23" xfId="1" applyFont="1" applyBorder="1" applyAlignment="1">
      <alignment horizontal="center"/>
    </xf>
    <xf numFmtId="3" fontId="2" fillId="0" borderId="17" xfId="1" applyFont="1" applyBorder="1" applyAlignment="1">
      <alignment horizontal="left"/>
    </xf>
    <xf numFmtId="3" fontId="2" fillId="0" borderId="9" xfId="1" applyFont="1" applyBorder="1" applyAlignment="1">
      <alignment horizontal="left"/>
    </xf>
    <xf numFmtId="3" fontId="2" fillId="0" borderId="23" xfId="1" applyFont="1" applyBorder="1" applyAlignment="1">
      <alignment horizontal="left"/>
    </xf>
    <xf numFmtId="3" fontId="9" fillId="0" borderId="0" xfId="1" applyFont="1" applyFill="1" applyBorder="1"/>
    <xf numFmtId="49" fontId="4" fillId="0" borderId="24" xfId="1" applyNumberFormat="1" applyFont="1" applyBorder="1" applyAlignment="1">
      <alignment horizontal="center"/>
    </xf>
    <xf numFmtId="3" fontId="9" fillId="0" borderId="7" xfId="1" applyFont="1" applyBorder="1" applyAlignment="1">
      <alignment horizontal="center"/>
    </xf>
    <xf numFmtId="3" fontId="4" fillId="0" borderId="1" xfId="1" applyFont="1" applyBorder="1" applyAlignment="1">
      <alignment horizontal="center"/>
    </xf>
    <xf numFmtId="3" fontId="9" fillId="0" borderId="19" xfId="1" applyFont="1" applyFill="1" applyBorder="1"/>
    <xf numFmtId="3" fontId="9" fillId="0" borderId="20" xfId="1" applyFont="1" applyFill="1" applyBorder="1"/>
    <xf numFmtId="3" fontId="9" fillId="0" borderId="21" xfId="1" applyFont="1" applyFill="1" applyBorder="1"/>
    <xf numFmtId="3" fontId="9" fillId="0" borderId="4" xfId="1" applyFont="1" applyFill="1" applyBorder="1"/>
    <xf numFmtId="3" fontId="9" fillId="0" borderId="5" xfId="1" applyFont="1" applyFill="1" applyBorder="1"/>
    <xf numFmtId="3" fontId="9" fillId="0" borderId="6" xfId="1" applyFont="1" applyFill="1" applyBorder="1"/>
    <xf numFmtId="3" fontId="2" fillId="2" borderId="23" xfId="1" applyFont="1" applyFill="1" applyBorder="1" applyAlignment="1">
      <alignment horizontal="center"/>
    </xf>
    <xf numFmtId="3" fontId="2" fillId="2" borderId="8" xfId="1" applyFont="1" applyFill="1" applyBorder="1" applyAlignment="1">
      <alignment horizontal="center"/>
    </xf>
    <xf numFmtId="49" fontId="2" fillId="2" borderId="23" xfId="1" applyNumberFormat="1" applyFont="1" applyFill="1" applyBorder="1" applyAlignment="1">
      <alignment horizontal="center"/>
    </xf>
    <xf numFmtId="3" fontId="2" fillId="2" borderId="9" xfId="1" applyFont="1" applyFill="1" applyBorder="1" applyAlignment="1">
      <alignment horizontal="center"/>
    </xf>
    <xf numFmtId="49" fontId="2" fillId="2" borderId="25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3" fontId="2" fillId="3" borderId="25" xfId="1" applyFont="1" applyFill="1" applyBorder="1" applyAlignment="1">
      <alignment horizontal="center"/>
    </xf>
    <xf numFmtId="49" fontId="2" fillId="3" borderId="25" xfId="1" applyNumberFormat="1" applyFont="1" applyFill="1" applyBorder="1" applyAlignment="1">
      <alignment horizontal="center"/>
    </xf>
    <xf numFmtId="3" fontId="2" fillId="3" borderId="20" xfId="1" applyFont="1" applyFill="1" applyBorder="1"/>
    <xf numFmtId="3" fontId="2" fillId="3" borderId="21" xfId="1" applyFont="1" applyFill="1" applyBorder="1"/>
    <xf numFmtId="3" fontId="2" fillId="3" borderId="7" xfId="1" applyFont="1" applyFill="1" applyBorder="1" applyAlignment="1">
      <alignment horizontal="center"/>
    </xf>
    <xf numFmtId="3" fontId="2" fillId="3" borderId="0" xfId="1" applyFont="1" applyFill="1" applyBorder="1"/>
    <xf numFmtId="3" fontId="2" fillId="3" borderId="18" xfId="1" applyFont="1" applyFill="1" applyBorder="1"/>
    <xf numFmtId="3" fontId="2" fillId="3" borderId="5" xfId="1" applyFont="1" applyFill="1" applyBorder="1"/>
    <xf numFmtId="3" fontId="2" fillId="3" borderId="6" xfId="1" applyFont="1" applyFill="1" applyBorder="1"/>
    <xf numFmtId="3" fontId="2" fillId="3" borderId="17" xfId="1" applyFont="1" applyFill="1" applyBorder="1" applyAlignment="1">
      <alignment horizontal="left"/>
    </xf>
    <xf numFmtId="3" fontId="2" fillId="3" borderId="9" xfId="1" applyFont="1" applyFill="1" applyBorder="1" applyAlignment="1">
      <alignment horizontal="left"/>
    </xf>
    <xf numFmtId="3" fontId="2" fillId="3" borderId="8" xfId="1" applyFont="1" applyFill="1" applyBorder="1"/>
    <xf numFmtId="3" fontId="2" fillId="3" borderId="9" xfId="1" applyFont="1" applyFill="1" applyBorder="1"/>
    <xf numFmtId="3" fontId="9" fillId="0" borderId="6" xfId="1" applyFont="1" applyBorder="1" applyAlignment="1">
      <alignment horizontal="left"/>
    </xf>
    <xf numFmtId="3" fontId="4" fillId="0" borderId="26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27" xfId="1" applyNumberFormat="1" applyFont="1" applyBorder="1" applyAlignment="1">
      <alignment horizontal="right"/>
    </xf>
    <xf numFmtId="3" fontId="4" fillId="0" borderId="13" xfId="1" applyNumberFormat="1" applyFont="1" applyBorder="1" applyAlignment="1">
      <alignment horizontal="right"/>
    </xf>
    <xf numFmtId="3" fontId="2" fillId="3" borderId="19" xfId="1" applyNumberFormat="1" applyFont="1" applyFill="1" applyBorder="1"/>
    <xf numFmtId="3" fontId="2" fillId="3" borderId="7" xfId="1" applyNumberFormat="1" applyFont="1" applyFill="1" applyBorder="1"/>
    <xf numFmtId="3" fontId="2" fillId="0" borderId="4" xfId="1" applyNumberFormat="1" applyFont="1" applyBorder="1"/>
    <xf numFmtId="3" fontId="2" fillId="0" borderId="7" xfId="1" applyNumberFormat="1" applyFont="1" applyBorder="1"/>
    <xf numFmtId="3" fontId="9" fillId="0" borderId="28" xfId="1" applyNumberFormat="1" applyFont="1" applyBorder="1" applyAlignment="1">
      <alignment horizontal="right"/>
    </xf>
    <xf numFmtId="3" fontId="9" fillId="0" borderId="7" xfId="1" applyNumberFormat="1" applyFont="1" applyBorder="1" applyAlignment="1">
      <alignment horizontal="right"/>
    </xf>
    <xf numFmtId="3" fontId="2" fillId="3" borderId="4" xfId="1" applyNumberFormat="1" applyFont="1" applyFill="1" applyBorder="1" applyAlignment="1">
      <alignment horizontal="right"/>
    </xf>
    <xf numFmtId="3" fontId="2" fillId="3" borderId="7" xfId="1" applyNumberFormat="1" applyFont="1" applyFill="1" applyBorder="1" applyAlignment="1">
      <alignment horizontal="right"/>
    </xf>
    <xf numFmtId="3" fontId="2" fillId="3" borderId="4" xfId="1" applyNumberFormat="1" applyFont="1" applyFill="1" applyBorder="1"/>
    <xf numFmtId="3" fontId="2" fillId="0" borderId="22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23" xfId="1" applyNumberFormat="1" applyFont="1" applyBorder="1" applyAlignment="1">
      <alignment horizontal="right"/>
    </xf>
    <xf numFmtId="3" fontId="2" fillId="0" borderId="29" xfId="1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2" fillId="0" borderId="7" xfId="1" applyNumberFormat="1" applyFont="1" applyBorder="1" applyAlignment="1"/>
    <xf numFmtId="3" fontId="2" fillId="0" borderId="17" xfId="1" applyNumberFormat="1" applyFont="1" applyBorder="1" applyAlignment="1">
      <alignment horizontal="right"/>
    </xf>
    <xf numFmtId="3" fontId="2" fillId="3" borderId="17" xfId="1" applyNumberFormat="1" applyFont="1" applyFill="1" applyBorder="1"/>
    <xf numFmtId="49" fontId="2" fillId="0" borderId="25" xfId="1" applyNumberFormat="1" applyFont="1" applyFill="1" applyBorder="1" applyAlignment="1">
      <alignment horizontal="center"/>
    </xf>
    <xf numFmtId="4" fontId="3" fillId="0" borderId="19" xfId="1" applyNumberFormat="1" applyFont="1" applyFill="1" applyBorder="1" applyAlignment="1">
      <alignment horizontal="right"/>
    </xf>
    <xf numFmtId="4" fontId="3" fillId="0" borderId="21" xfId="1" applyNumberFormat="1" applyFont="1" applyFill="1" applyBorder="1" applyAlignment="1">
      <alignment horizontal="right"/>
    </xf>
    <xf numFmtId="4" fontId="3" fillId="0" borderId="20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3" fontId="3" fillId="0" borderId="8" xfId="1" applyFont="1" applyBorder="1" applyAlignment="1">
      <alignment horizontal="center"/>
    </xf>
    <xf numFmtId="3" fontId="3" fillId="0" borderId="17" xfId="1" applyFont="1" applyFill="1" applyBorder="1" applyAlignment="1">
      <alignment horizontal="center"/>
    </xf>
    <xf numFmtId="3" fontId="3" fillId="0" borderId="9" xfId="1" applyFont="1" applyFill="1" applyBorder="1" applyAlignment="1">
      <alignment horizontal="center"/>
    </xf>
    <xf numFmtId="3" fontId="3" fillId="0" borderId="8" xfId="1" applyFont="1" applyFill="1" applyBorder="1" applyAlignment="1">
      <alignment horizontal="center"/>
    </xf>
    <xf numFmtId="3" fontId="9" fillId="0" borderId="20" xfId="1" applyNumberFormat="1" applyFont="1" applyFill="1" applyBorder="1"/>
    <xf numFmtId="3" fontId="10" fillId="0" borderId="0" xfId="0" applyNumberFormat="1" applyFont="1"/>
    <xf numFmtId="3" fontId="9" fillId="0" borderId="6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49" fontId="2" fillId="2" borderId="20" xfId="1" applyNumberFormat="1" applyFont="1" applyFill="1" applyBorder="1" applyAlignment="1">
      <alignment horizontal="center"/>
    </xf>
    <xf numFmtId="3" fontId="2" fillId="0" borderId="7" xfId="1" applyFont="1" applyBorder="1" applyAlignment="1">
      <alignment horizontal="center"/>
    </xf>
    <xf numFmtId="3" fontId="9" fillId="0" borderId="7" xfId="1" applyFont="1" applyBorder="1" applyAlignment="1">
      <alignment horizontal="center"/>
    </xf>
    <xf numFmtId="4" fontId="3" fillId="0" borderId="19" xfId="1" applyNumberFormat="1" applyFont="1" applyFill="1" applyBorder="1" applyAlignment="1"/>
    <xf numFmtId="4" fontId="3" fillId="0" borderId="21" xfId="1" applyNumberFormat="1" applyFont="1" applyFill="1" applyBorder="1" applyAlignment="1"/>
    <xf numFmtId="3" fontId="9" fillId="0" borderId="4" xfId="1" applyFont="1" applyBorder="1" applyAlignment="1">
      <alignment horizontal="left"/>
    </xf>
    <xf numFmtId="3" fontId="9" fillId="0" borderId="6" xfId="1" applyFont="1" applyBorder="1" applyAlignment="1">
      <alignment horizontal="left"/>
    </xf>
    <xf numFmtId="3" fontId="2" fillId="0" borderId="4" xfId="1" applyFont="1" applyBorder="1" applyAlignment="1">
      <alignment horizontal="left"/>
    </xf>
    <xf numFmtId="3" fontId="2" fillId="0" borderId="6" xfId="1" applyFont="1" applyBorder="1" applyAlignment="1">
      <alignment horizontal="left"/>
    </xf>
    <xf numFmtId="3" fontId="2" fillId="0" borderId="7" xfId="1" applyFont="1" applyBorder="1" applyAlignment="1">
      <alignment horizontal="left"/>
    </xf>
    <xf numFmtId="3" fontId="2" fillId="3" borderId="4" xfId="1" applyFont="1" applyFill="1" applyBorder="1" applyAlignment="1">
      <alignment horizontal="left"/>
    </xf>
    <xf numFmtId="3" fontId="2" fillId="3" borderId="6" xfId="1" applyFont="1" applyFill="1" applyBorder="1" applyAlignment="1">
      <alignment horizontal="left"/>
    </xf>
    <xf numFmtId="3" fontId="2" fillId="0" borderId="1" xfId="1" applyFont="1" applyBorder="1" applyAlignment="1">
      <alignment horizontal="left"/>
    </xf>
    <xf numFmtId="3" fontId="2" fillId="0" borderId="22" xfId="1" applyFont="1" applyBorder="1" applyAlignment="1">
      <alignment horizontal="left"/>
    </xf>
    <xf numFmtId="3" fontId="2" fillId="0" borderId="3" xfId="1" applyFont="1" applyBorder="1" applyAlignment="1">
      <alignment horizontal="left"/>
    </xf>
    <xf numFmtId="3" fontId="8" fillId="0" borderId="0" xfId="1" applyFont="1" applyBorder="1" applyAlignment="1">
      <alignment horizontal="center"/>
    </xf>
    <xf numFmtId="4" fontId="2" fillId="2" borderId="4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9" fontId="2" fillId="2" borderId="20" xfId="1" applyNumberFormat="1" applyFont="1" applyFill="1" applyBorder="1" applyAlignment="1">
      <alignment horizontal="center"/>
    </xf>
    <xf numFmtId="49" fontId="2" fillId="2" borderId="21" xfId="1" applyNumberFormat="1" applyFont="1" applyFill="1" applyBorder="1" applyAlignment="1">
      <alignment horizontal="center"/>
    </xf>
    <xf numFmtId="3" fontId="2" fillId="3" borderId="19" xfId="1" applyFont="1" applyFill="1" applyBorder="1" applyAlignment="1">
      <alignment horizontal="left"/>
    </xf>
    <xf numFmtId="3" fontId="2" fillId="3" borderId="21" xfId="1" applyFont="1" applyFill="1" applyBorder="1" applyAlignment="1">
      <alignment horizontal="left"/>
    </xf>
    <xf numFmtId="3" fontId="2" fillId="0" borderId="7" xfId="1" applyFont="1" applyFill="1" applyBorder="1" applyAlignment="1">
      <alignment horizontal="center"/>
    </xf>
    <xf numFmtId="3" fontId="3" fillId="0" borderId="7" xfId="1" applyFont="1" applyBorder="1" applyAlignment="1">
      <alignment horizontal="center"/>
    </xf>
    <xf numFmtId="3" fontId="3" fillId="0" borderId="7" xfId="1" applyFont="1" applyFill="1" applyBorder="1" applyAlignment="1">
      <alignment horizontal="center"/>
    </xf>
    <xf numFmtId="3" fontId="2" fillId="0" borderId="7" xfId="1" applyFont="1" applyBorder="1" applyAlignment="1">
      <alignment horizontal="center"/>
    </xf>
    <xf numFmtId="4" fontId="4" fillId="0" borderId="26" xfId="1" applyNumberFormat="1" applyFont="1" applyBorder="1" applyAlignment="1">
      <alignment horizontal="left"/>
    </xf>
    <xf numFmtId="4" fontId="4" fillId="0" borderId="12" xfId="1" applyNumberFormat="1" applyFont="1" applyBorder="1" applyAlignment="1">
      <alignment horizontal="left"/>
    </xf>
    <xf numFmtId="3" fontId="4" fillId="0" borderId="27" xfId="1" applyFont="1" applyBorder="1" applyAlignment="1">
      <alignment horizontal="left"/>
    </xf>
    <xf numFmtId="3" fontId="4" fillId="0" borderId="15" xfId="1" applyFont="1" applyBorder="1" applyAlignment="1">
      <alignment horizontal="left"/>
    </xf>
    <xf numFmtId="3" fontId="4" fillId="0" borderId="22" xfId="1" applyFont="1" applyBorder="1" applyAlignment="1">
      <alignment horizontal="left"/>
    </xf>
    <xf numFmtId="3" fontId="4" fillId="0" borderId="3" xfId="1" applyFont="1" applyBorder="1" applyAlignment="1">
      <alignment horizontal="left"/>
    </xf>
    <xf numFmtId="3" fontId="9" fillId="0" borderId="7" xfId="1" applyFont="1" applyBorder="1" applyAlignment="1">
      <alignment horizontal="center"/>
    </xf>
    <xf numFmtId="3" fontId="9" fillId="0" borderId="7" xfId="1" applyFont="1" applyFill="1" applyBorder="1" applyAlignment="1">
      <alignment horizontal="center"/>
    </xf>
    <xf numFmtId="4" fontId="3" fillId="0" borderId="16" xfId="1" applyNumberFormat="1" applyFont="1" applyFill="1" applyBorder="1" applyAlignment="1">
      <alignment horizontal="right"/>
    </xf>
    <xf numFmtId="4" fontId="3" fillId="0" borderId="18" xfId="1" applyNumberFormat="1" applyFont="1" applyFill="1" applyBorder="1" applyAlignment="1">
      <alignment horizontal="right"/>
    </xf>
    <xf numFmtId="3" fontId="6" fillId="0" borderId="7" xfId="1" applyFont="1" applyBorder="1" applyAlignment="1">
      <alignment horizontal="center"/>
    </xf>
    <xf numFmtId="3" fontId="6" fillId="0" borderId="7" xfId="1" applyFont="1" applyFill="1" applyBorder="1" applyAlignment="1">
      <alignment horizontal="center"/>
    </xf>
  </cellXfs>
  <cellStyles count="2">
    <cellStyle name="Normální" xfId="0" builtinId="0"/>
    <cellStyle name="normální_MŠ Raisov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2198208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3">
        <v>780000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1418208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2198208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638000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670000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420000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1000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198000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/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/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7000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161208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100000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1000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 t="s">
        <v>166</v>
      </c>
      <c r="B57" s="53"/>
      <c r="C57" s="53"/>
      <c r="D57" s="54"/>
      <c r="E57" s="55"/>
      <c r="F57" s="56"/>
      <c r="G57" s="56"/>
      <c r="H57" s="39"/>
      <c r="I57" s="40">
        <v>30</v>
      </c>
      <c r="J57" s="57"/>
      <c r="K57" s="40">
        <v>30</v>
      </c>
    </row>
    <row r="58" spans="1:11" x14ac:dyDescent="0.15">
      <c r="A58" s="38" t="s">
        <v>69</v>
      </c>
      <c r="H58" s="43"/>
      <c r="I58" s="42">
        <v>24</v>
      </c>
      <c r="J58" s="41"/>
      <c r="K58" s="42">
        <v>24</v>
      </c>
    </row>
    <row r="59" spans="1:11" x14ac:dyDescent="0.15">
      <c r="A59" s="38" t="s">
        <v>167</v>
      </c>
      <c r="H59" s="43"/>
      <c r="I59" s="42">
        <v>55</v>
      </c>
      <c r="J59" s="41"/>
      <c r="K59" s="42">
        <v>55</v>
      </c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J39:K39"/>
    <mergeCell ref="A56:G56"/>
    <mergeCell ref="H56:I56"/>
    <mergeCell ref="J56:K56"/>
    <mergeCell ref="B14:C14"/>
    <mergeCell ref="A39:G39"/>
    <mergeCell ref="H39:I39"/>
    <mergeCell ref="B25:C25"/>
    <mergeCell ref="B34:C34"/>
    <mergeCell ref="B35:C35"/>
    <mergeCell ref="B33:C33"/>
    <mergeCell ref="A1:K1"/>
    <mergeCell ref="E3:F3"/>
    <mergeCell ref="G4:K4"/>
    <mergeCell ref="B5:C5"/>
    <mergeCell ref="B6:C6"/>
    <mergeCell ref="B7:C7"/>
    <mergeCell ref="B15:C15"/>
    <mergeCell ref="B18:C18"/>
    <mergeCell ref="B20:C20"/>
    <mergeCell ref="B21:C21"/>
    <mergeCell ref="B9:C9"/>
    <mergeCell ref="B10:C10"/>
    <mergeCell ref="B11:C11"/>
    <mergeCell ref="B12:C12"/>
    <mergeCell ref="B19:C19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60" orientation="portrait" useFirstPageNumber="1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46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2743500</v>
      </c>
      <c r="F5" s="121">
        <f>SUM(F6:F8)</f>
        <v>142500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73500</v>
      </c>
      <c r="F6" s="123">
        <v>142500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/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2670000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2743500</v>
      </c>
      <c r="F10" s="121">
        <f>SUM(F11:F30)</f>
        <v>112396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178920</v>
      </c>
      <c r="F11" s="130">
        <v>7364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504968</v>
      </c>
      <c r="F12" s="130">
        <v>105032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345840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2000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280000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109420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16540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38000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1248312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17000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500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30104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48</v>
      </c>
      <c r="H40" s="39"/>
      <c r="I40" s="40">
        <v>150</v>
      </c>
      <c r="J40" s="41"/>
      <c r="K40" s="42">
        <v>190</v>
      </c>
    </row>
    <row r="41" spans="1:11" x14ac:dyDescent="0.15">
      <c r="A41" s="38" t="s">
        <v>169</v>
      </c>
      <c r="H41" s="43"/>
      <c r="I41" s="42">
        <v>60</v>
      </c>
      <c r="J41" s="41"/>
      <c r="K41" s="42">
        <v>150</v>
      </c>
    </row>
    <row r="42" spans="1:11" x14ac:dyDescent="0.15">
      <c r="A42" s="38" t="s">
        <v>145</v>
      </c>
      <c r="H42" s="43"/>
      <c r="I42" s="42">
        <v>22</v>
      </c>
      <c r="J42" s="41"/>
      <c r="K42" s="42">
        <v>100</v>
      </c>
    </row>
    <row r="43" spans="1:11" x14ac:dyDescent="0.15">
      <c r="A43" s="38" t="s">
        <v>253</v>
      </c>
      <c r="H43" s="43"/>
      <c r="I43" s="42">
        <v>188</v>
      </c>
      <c r="J43" s="41"/>
      <c r="K43" s="42">
        <v>250</v>
      </c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 enableFormatConditionsCalculation="0"/>
  <dimension ref="A1:K65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9977700</v>
      </c>
      <c r="F5" s="121">
        <f>SUM(F6:F8)</f>
        <v>800000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4448000</v>
      </c>
      <c r="F6" s="123">
        <v>800000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2700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5527000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9977700</v>
      </c>
      <c r="F10" s="121">
        <f>SUM(F11:F30)</f>
        <v>696000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4442000</v>
      </c>
      <c r="F11" s="130">
        <v>71914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2544000</v>
      </c>
      <c r="F12" s="130">
        <v>341000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640000</v>
      </c>
      <c r="F14" s="130">
        <v>64000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5000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8000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571000</v>
      </c>
      <c r="F17" s="130">
        <v>56000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264700</v>
      </c>
      <c r="F18" s="137">
        <v>53000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33810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6500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>
        <v>25000</v>
      </c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1080190</v>
      </c>
      <c r="F25" s="132">
        <v>110086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356000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1500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104000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216</v>
      </c>
      <c r="H40" s="39"/>
      <c r="I40" s="40">
        <v>473.69</v>
      </c>
      <c r="J40" s="41"/>
      <c r="K40" s="42">
        <v>500</v>
      </c>
    </row>
    <row r="41" spans="1:11" x14ac:dyDescent="0.15">
      <c r="A41" s="38" t="s">
        <v>266</v>
      </c>
      <c r="H41" s="43"/>
      <c r="I41" s="42">
        <v>664</v>
      </c>
      <c r="J41" s="41"/>
      <c r="K41" s="42">
        <v>5033</v>
      </c>
    </row>
    <row r="42" spans="1:11" x14ac:dyDescent="0.15">
      <c r="A42" s="38" t="s">
        <v>217</v>
      </c>
      <c r="H42" s="43"/>
      <c r="I42" s="42">
        <v>2299.29</v>
      </c>
      <c r="J42" s="41"/>
      <c r="K42" s="42">
        <v>6376</v>
      </c>
    </row>
    <row r="43" spans="1:11" x14ac:dyDescent="0.15">
      <c r="A43" s="38" t="s">
        <v>218</v>
      </c>
      <c r="H43" s="43"/>
      <c r="I43" s="42">
        <v>5852.73</v>
      </c>
      <c r="J43" s="41"/>
      <c r="K43" s="42">
        <v>7000</v>
      </c>
    </row>
    <row r="44" spans="1:11" x14ac:dyDescent="0.15">
      <c r="A44" s="38" t="s">
        <v>219</v>
      </c>
      <c r="H44" s="43"/>
      <c r="I44" s="42">
        <v>6967.53</v>
      </c>
      <c r="J44" s="41"/>
      <c r="K44" s="42">
        <v>10000</v>
      </c>
    </row>
    <row r="45" spans="1:11" x14ac:dyDescent="0.15">
      <c r="A45" s="38" t="s">
        <v>170</v>
      </c>
      <c r="H45" s="43"/>
      <c r="I45" s="42">
        <v>41.81</v>
      </c>
      <c r="J45" s="41"/>
      <c r="K45" s="42">
        <v>300</v>
      </c>
    </row>
    <row r="46" spans="1:11" x14ac:dyDescent="0.15">
      <c r="A46" s="38" t="s">
        <v>254</v>
      </c>
      <c r="H46" s="43"/>
      <c r="I46" s="42">
        <v>9456.83</v>
      </c>
      <c r="J46" s="41"/>
      <c r="K46" s="42">
        <v>9500</v>
      </c>
    </row>
    <row r="47" spans="1:11" x14ac:dyDescent="0.15">
      <c r="A47" s="38" t="s">
        <v>50</v>
      </c>
      <c r="H47" s="43"/>
      <c r="I47" s="42">
        <v>33.44</v>
      </c>
      <c r="J47" s="41"/>
      <c r="K47" s="42">
        <v>250</v>
      </c>
    </row>
    <row r="48" spans="1:11" x14ac:dyDescent="0.15">
      <c r="A48" s="38" t="s">
        <v>220</v>
      </c>
      <c r="H48" s="43"/>
      <c r="I48" s="42"/>
      <c r="J48" s="41"/>
      <c r="K48" s="42">
        <v>800</v>
      </c>
    </row>
    <row r="49" spans="1:11" x14ac:dyDescent="0.15">
      <c r="A49" s="38" t="s">
        <v>221</v>
      </c>
      <c r="H49" s="43"/>
      <c r="I49" s="42"/>
      <c r="J49" s="41"/>
      <c r="K49" s="42">
        <v>400</v>
      </c>
    </row>
    <row r="50" spans="1:11" x14ac:dyDescent="0.15">
      <c r="A50" s="38" t="s">
        <v>222</v>
      </c>
      <c r="H50" s="43"/>
      <c r="I50" s="42">
        <v>45</v>
      </c>
      <c r="J50" s="41"/>
      <c r="K50" s="42">
        <v>45</v>
      </c>
    </row>
    <row r="51" spans="1:11" x14ac:dyDescent="0.15">
      <c r="A51" s="38" t="s">
        <v>223</v>
      </c>
      <c r="H51" s="43"/>
      <c r="I51" s="42">
        <v>45</v>
      </c>
      <c r="J51" s="41"/>
      <c r="K51" s="42">
        <v>100</v>
      </c>
    </row>
    <row r="52" spans="1:11" x14ac:dyDescent="0.15">
      <c r="A52" s="44" t="s">
        <v>224</v>
      </c>
      <c r="B52" s="45"/>
      <c r="C52" s="45"/>
      <c r="D52" s="46"/>
      <c r="E52" s="47"/>
      <c r="F52" s="48"/>
      <c r="G52" s="48"/>
      <c r="H52" s="49"/>
      <c r="I52" s="50">
        <v>45</v>
      </c>
      <c r="J52" s="51"/>
      <c r="K52" s="50">
        <v>150</v>
      </c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 t="s">
        <v>89</v>
      </c>
      <c r="B57" s="53"/>
      <c r="C57" s="53"/>
      <c r="D57" s="54"/>
      <c r="E57" s="55"/>
      <c r="F57" s="56"/>
      <c r="G57" s="56"/>
      <c r="H57" s="39"/>
      <c r="I57" s="42">
        <v>48</v>
      </c>
      <c r="J57" s="57"/>
      <c r="K57" s="40">
        <v>19</v>
      </c>
    </row>
    <row r="58" spans="1:11" x14ac:dyDescent="0.15">
      <c r="A58" s="38" t="s">
        <v>75</v>
      </c>
      <c r="H58" s="43"/>
      <c r="I58" s="42">
        <v>48</v>
      </c>
      <c r="J58" s="41"/>
      <c r="K58" s="42">
        <v>21</v>
      </c>
    </row>
    <row r="59" spans="1:11" x14ac:dyDescent="0.15">
      <c r="A59" s="38" t="s">
        <v>194</v>
      </c>
      <c r="H59" s="43"/>
      <c r="I59" s="42">
        <v>48</v>
      </c>
      <c r="J59" s="41"/>
      <c r="K59" s="42">
        <v>26</v>
      </c>
    </row>
    <row r="60" spans="1:11" x14ac:dyDescent="0.15">
      <c r="A60" s="38" t="s">
        <v>255</v>
      </c>
      <c r="H60" s="43"/>
      <c r="I60" s="42">
        <v>48</v>
      </c>
      <c r="J60" s="41"/>
      <c r="K60" s="42">
        <v>48</v>
      </c>
    </row>
    <row r="61" spans="1:11" x14ac:dyDescent="0.15">
      <c r="A61" s="38" t="s">
        <v>225</v>
      </c>
      <c r="H61" s="43"/>
      <c r="I61" s="42">
        <v>48</v>
      </c>
      <c r="J61" s="41"/>
      <c r="K61" s="42">
        <v>58</v>
      </c>
    </row>
    <row r="62" spans="1:11" x14ac:dyDescent="0.15">
      <c r="A62" s="38" t="s">
        <v>226</v>
      </c>
      <c r="H62" s="43"/>
      <c r="I62" s="42">
        <v>48</v>
      </c>
      <c r="J62" s="41"/>
      <c r="K62" s="42">
        <v>58</v>
      </c>
    </row>
    <row r="63" spans="1:11" x14ac:dyDescent="0.15">
      <c r="A63" s="38" t="s">
        <v>227</v>
      </c>
      <c r="H63" s="43"/>
      <c r="I63" s="42">
        <v>48</v>
      </c>
      <c r="J63" s="41"/>
      <c r="K63" s="42">
        <v>58</v>
      </c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44"/>
      <c r="B65" s="45"/>
      <c r="C65" s="45"/>
      <c r="D65" s="46"/>
      <c r="E65" s="47"/>
      <c r="F65" s="48"/>
      <c r="G65" s="48"/>
      <c r="H65" s="49"/>
      <c r="I65" s="50"/>
      <c r="J65" s="51"/>
      <c r="K65" s="50"/>
    </row>
  </sheetData>
  <mergeCells count="27"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 enableFormatConditionsCalculation="0"/>
  <dimension ref="A1:K64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47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13126400</v>
      </c>
      <c r="F5" s="121">
        <f>SUM(F6:F8)</f>
        <v>1680000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7423900</v>
      </c>
      <c r="F6" s="123">
        <v>1680000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2500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5700000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13126400</v>
      </c>
      <c r="F10" s="121">
        <f>SUM(F11:F31)</f>
        <v>1655150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5450000</v>
      </c>
      <c r="F11" s="130">
        <v>872000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2348000</v>
      </c>
      <c r="F12" s="130">
        <v>225000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490000</v>
      </c>
      <c r="F14" s="130">
        <v>47500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10000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915000</v>
      </c>
      <c r="F17" s="130">
        <v>23500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1403900</v>
      </c>
      <c r="F18" s="137">
        <v>275000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549000</v>
      </c>
      <c r="F19" s="132">
        <v>97150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58000</v>
      </c>
      <c r="F20" s="132">
        <v>7000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>
        <v>3500</v>
      </c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>
        <v>3000</v>
      </c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1500000</v>
      </c>
      <c r="F25" s="132">
        <v>100000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>
        <v>5000</v>
      </c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270000</v>
      </c>
      <c r="F27" s="132">
        <v>2500</v>
      </c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119500</v>
      </c>
      <c r="F28" s="132">
        <v>2000</v>
      </c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24850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49</v>
      </c>
      <c r="H40" s="43"/>
      <c r="I40" s="42">
        <v>292</v>
      </c>
      <c r="J40" s="41"/>
      <c r="K40" s="42">
        <v>320</v>
      </c>
    </row>
    <row r="41" spans="1:11" x14ac:dyDescent="0.15">
      <c r="A41" s="38" t="s">
        <v>50</v>
      </c>
      <c r="H41" s="43"/>
      <c r="I41" s="42">
        <v>202</v>
      </c>
      <c r="J41" s="41"/>
      <c r="K41" s="42">
        <v>220</v>
      </c>
    </row>
    <row r="42" spans="1:11" x14ac:dyDescent="0.15">
      <c r="A42" s="38" t="s">
        <v>195</v>
      </c>
      <c r="H42" s="43"/>
      <c r="I42" s="42">
        <v>90</v>
      </c>
      <c r="J42" s="41"/>
      <c r="K42" s="42">
        <v>150</v>
      </c>
    </row>
    <row r="43" spans="1:11" x14ac:dyDescent="0.15">
      <c r="A43" s="38" t="s">
        <v>232</v>
      </c>
      <c r="H43" s="43"/>
      <c r="I43" s="42">
        <v>90</v>
      </c>
      <c r="J43" s="41"/>
      <c r="K43" s="42">
        <v>50</v>
      </c>
    </row>
    <row r="44" spans="1:11" x14ac:dyDescent="0.15">
      <c r="A44" s="38" t="s">
        <v>233</v>
      </c>
      <c r="H44" s="43"/>
      <c r="I44" s="42">
        <v>90</v>
      </c>
      <c r="J44" s="41"/>
      <c r="K44" s="42">
        <v>0</v>
      </c>
    </row>
    <row r="45" spans="1:11" x14ac:dyDescent="0.15">
      <c r="A45" s="38" t="s">
        <v>196</v>
      </c>
      <c r="H45" s="43"/>
      <c r="I45" s="42"/>
      <c r="J45" s="41"/>
      <c r="K45" s="42">
        <v>1015</v>
      </c>
    </row>
    <row r="46" spans="1:11" x14ac:dyDescent="0.15">
      <c r="A46" s="44"/>
      <c r="B46" s="45"/>
      <c r="C46" s="45"/>
      <c r="D46" s="46"/>
      <c r="E46" s="47"/>
      <c r="F46" s="48"/>
      <c r="G46" s="48"/>
      <c r="H46" s="49"/>
      <c r="I46" s="50"/>
      <c r="J46" s="51"/>
      <c r="K46" s="50"/>
    </row>
    <row r="48" spans="1:11" s="37" customFormat="1" ht="9.75" x14ac:dyDescent="0.2">
      <c r="A48" s="34" t="s">
        <v>45</v>
      </c>
      <c r="B48" s="34"/>
      <c r="C48" s="34"/>
      <c r="D48" s="35"/>
      <c r="E48" s="36"/>
    </row>
    <row r="49" spans="1:11" s="37" customFormat="1" ht="9.75" x14ac:dyDescent="0.2">
      <c r="A49" s="34"/>
      <c r="B49" s="34"/>
      <c r="C49" s="34"/>
      <c r="D49" s="35"/>
      <c r="E49" s="36"/>
    </row>
    <row r="50" spans="1:11" x14ac:dyDescent="0.15">
      <c r="A50" s="179" t="s">
        <v>40</v>
      </c>
      <c r="B50" s="179"/>
      <c r="C50" s="179"/>
      <c r="D50" s="179"/>
      <c r="E50" s="179"/>
      <c r="F50" s="179"/>
      <c r="G50" s="179"/>
      <c r="H50" s="180" t="s">
        <v>37</v>
      </c>
      <c r="I50" s="180"/>
      <c r="J50" s="180" t="s">
        <v>41</v>
      </c>
      <c r="K50" s="180"/>
    </row>
    <row r="51" spans="1:11" s="71" customFormat="1" x14ac:dyDescent="0.15">
      <c r="A51" s="67" t="s">
        <v>108</v>
      </c>
      <c r="B51" s="68"/>
      <c r="C51" s="68"/>
      <c r="D51" s="68"/>
      <c r="E51" s="68"/>
      <c r="F51" s="68"/>
      <c r="G51" s="68"/>
      <c r="H51" s="69"/>
      <c r="I51" s="60">
        <v>45.9</v>
      </c>
      <c r="J51" s="70"/>
      <c r="K51" s="60">
        <v>25</v>
      </c>
    </row>
    <row r="52" spans="1:11" s="71" customFormat="1" x14ac:dyDescent="0.15">
      <c r="A52" s="72" t="s">
        <v>113</v>
      </c>
      <c r="B52" s="73"/>
      <c r="C52" s="73"/>
      <c r="D52" s="73"/>
      <c r="E52" s="73"/>
      <c r="F52" s="73"/>
      <c r="G52" s="73"/>
      <c r="H52" s="74"/>
      <c r="I52" s="62">
        <v>53.9</v>
      </c>
      <c r="J52" s="61"/>
      <c r="K52" s="62">
        <v>33</v>
      </c>
    </row>
    <row r="53" spans="1:11" s="71" customFormat="1" x14ac:dyDescent="0.15">
      <c r="A53" s="72" t="s">
        <v>121</v>
      </c>
      <c r="B53" s="73"/>
      <c r="C53" s="73"/>
      <c r="D53" s="73"/>
      <c r="E53" s="73"/>
      <c r="F53" s="73"/>
      <c r="G53" s="73"/>
      <c r="H53" s="74"/>
      <c r="I53" s="62">
        <v>60.4</v>
      </c>
      <c r="J53" s="61"/>
      <c r="K53" s="62">
        <v>39.5</v>
      </c>
    </row>
    <row r="54" spans="1:11" x14ac:dyDescent="0.15">
      <c r="A54" s="38" t="s">
        <v>107</v>
      </c>
      <c r="H54" s="43"/>
      <c r="I54" s="42">
        <v>42.9</v>
      </c>
      <c r="J54" s="41"/>
      <c r="K54" s="42">
        <v>22</v>
      </c>
    </row>
    <row r="55" spans="1:11" x14ac:dyDescent="0.15">
      <c r="A55" s="38" t="s">
        <v>146</v>
      </c>
      <c r="H55" s="43"/>
      <c r="I55" s="42">
        <v>45.9</v>
      </c>
      <c r="J55" s="41"/>
      <c r="K55" s="42">
        <v>25</v>
      </c>
    </row>
    <row r="56" spans="1:11" x14ac:dyDescent="0.15">
      <c r="A56" s="38" t="s">
        <v>122</v>
      </c>
      <c r="H56" s="43"/>
      <c r="I56" s="42">
        <v>43.9</v>
      </c>
      <c r="J56" s="41"/>
      <c r="K56" s="42">
        <v>23</v>
      </c>
    </row>
    <row r="57" spans="1:11" ht="7.5" customHeight="1" x14ac:dyDescent="0.15">
      <c r="A57" s="38" t="s">
        <v>123</v>
      </c>
      <c r="H57" s="43"/>
      <c r="I57" s="42">
        <v>46.9</v>
      </c>
      <c r="J57" s="41"/>
      <c r="K57" s="42">
        <v>26</v>
      </c>
    </row>
    <row r="58" spans="1:11" ht="7.5" customHeight="1" x14ac:dyDescent="0.15">
      <c r="A58" s="38" t="s">
        <v>229</v>
      </c>
      <c r="H58" s="43"/>
      <c r="I58" s="42">
        <v>49.9</v>
      </c>
      <c r="J58" s="41"/>
      <c r="K58" s="42">
        <v>29</v>
      </c>
    </row>
    <row r="59" spans="1:11" ht="7.5" customHeight="1" x14ac:dyDescent="0.15">
      <c r="A59" s="38" t="s">
        <v>109</v>
      </c>
      <c r="H59" s="43"/>
      <c r="I59" s="42">
        <v>47.69</v>
      </c>
      <c r="J59" s="41"/>
      <c r="K59" s="42">
        <v>26.4</v>
      </c>
    </row>
    <row r="60" spans="1:11" x14ac:dyDescent="0.15">
      <c r="A60" s="38" t="s">
        <v>256</v>
      </c>
      <c r="H60" s="43"/>
      <c r="I60" s="42"/>
      <c r="J60" s="41"/>
      <c r="K60" s="42">
        <v>56</v>
      </c>
    </row>
    <row r="61" spans="1:11" x14ac:dyDescent="0.15">
      <c r="A61" s="38" t="s">
        <v>228</v>
      </c>
      <c r="H61" s="43"/>
      <c r="I61" s="42"/>
      <c r="J61" s="41"/>
      <c r="K61" s="42">
        <v>57.2</v>
      </c>
    </row>
    <row r="62" spans="1:11" x14ac:dyDescent="0.15">
      <c r="A62" s="38" t="s">
        <v>230</v>
      </c>
      <c r="H62" s="43"/>
      <c r="I62" s="42"/>
      <c r="J62" s="41"/>
      <c r="K62" s="42">
        <v>58.92</v>
      </c>
    </row>
    <row r="63" spans="1:11" x14ac:dyDescent="0.15">
      <c r="A63" s="38" t="s">
        <v>231</v>
      </c>
      <c r="H63" s="43"/>
      <c r="I63" s="42"/>
      <c r="J63" s="41"/>
      <c r="K63" s="42">
        <v>58.92</v>
      </c>
    </row>
    <row r="64" spans="1:11" x14ac:dyDescent="0.15">
      <c r="A64" s="44" t="s">
        <v>257</v>
      </c>
      <c r="B64" s="45"/>
      <c r="C64" s="45"/>
      <c r="D64" s="46"/>
      <c r="E64" s="47"/>
      <c r="F64" s="48"/>
      <c r="G64" s="48"/>
      <c r="H64" s="49"/>
      <c r="I64" s="50"/>
      <c r="J64" s="51"/>
      <c r="K64" s="50">
        <v>50</v>
      </c>
    </row>
  </sheetData>
  <mergeCells count="27">
    <mergeCell ref="A50:G50"/>
    <mergeCell ref="H50:I50"/>
    <mergeCell ref="J50:K50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98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8359800</v>
      </c>
      <c r="F5" s="121">
        <f>SUM(F6:F8)</f>
        <v>681600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4075000</v>
      </c>
      <c r="F6" s="123">
        <v>681600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400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4284400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8359800</v>
      </c>
      <c r="F10" s="121">
        <f>SUM(F11:F30)</f>
        <v>628634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4235922</v>
      </c>
      <c r="F11" s="130">
        <v>255000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2018000</v>
      </c>
      <c r="F12" s="130">
        <v>112476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550000</v>
      </c>
      <c r="F14" s="130">
        <v>24000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4000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3000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332000</v>
      </c>
      <c r="F17" s="130">
        <v>16000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178200</v>
      </c>
      <c r="F18" s="137">
        <v>143788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42751</v>
      </c>
      <c r="F19" s="132">
        <v>49492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500</v>
      </c>
      <c r="F20" s="132">
        <v>2157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>
        <v>20000</v>
      </c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972910</v>
      </c>
      <c r="F25" s="132">
        <v>25721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/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2517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52966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49</v>
      </c>
      <c r="H40" s="39"/>
      <c r="I40" s="40">
        <v>118</v>
      </c>
      <c r="J40" s="41"/>
      <c r="K40" s="42">
        <v>200</v>
      </c>
    </row>
    <row r="41" spans="1:11" x14ac:dyDescent="0.15">
      <c r="A41" s="38" t="s">
        <v>50</v>
      </c>
      <c r="H41" s="43"/>
      <c r="I41" s="42">
        <v>83</v>
      </c>
      <c r="J41" s="41"/>
      <c r="K41" s="42">
        <v>130</v>
      </c>
    </row>
    <row r="42" spans="1:11" x14ac:dyDescent="0.15">
      <c r="A42" s="38" t="s">
        <v>234</v>
      </c>
      <c r="H42" s="43"/>
      <c r="I42" s="42">
        <v>3195</v>
      </c>
      <c r="J42" s="41"/>
      <c r="K42" s="42">
        <v>4500</v>
      </c>
    </row>
    <row r="43" spans="1:11" x14ac:dyDescent="0.15">
      <c r="A43" s="38" t="s">
        <v>197</v>
      </c>
      <c r="H43" s="43"/>
      <c r="I43" s="42">
        <v>35</v>
      </c>
      <c r="J43" s="41"/>
      <c r="K43" s="42">
        <v>100</v>
      </c>
    </row>
    <row r="44" spans="1:11" x14ac:dyDescent="0.15">
      <c r="A44" s="38" t="s">
        <v>258</v>
      </c>
      <c r="H44" s="43"/>
      <c r="I44" s="42">
        <v>169</v>
      </c>
      <c r="J44" s="41"/>
      <c r="K44" s="42">
        <v>230</v>
      </c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ht="9.75" x14ac:dyDescent="0.2">
      <c r="A56" s="188" t="s">
        <v>40</v>
      </c>
      <c r="B56" s="188"/>
      <c r="C56" s="188"/>
      <c r="D56" s="188"/>
      <c r="E56" s="188"/>
      <c r="F56" s="188"/>
      <c r="G56" s="188"/>
      <c r="H56" s="189" t="s">
        <v>37</v>
      </c>
      <c r="I56" s="189"/>
      <c r="J56" s="189" t="s">
        <v>41</v>
      </c>
      <c r="K56" s="189"/>
    </row>
    <row r="57" spans="1:11" x14ac:dyDescent="0.15">
      <c r="A57" s="38" t="s">
        <v>89</v>
      </c>
      <c r="H57" s="43"/>
      <c r="I57" s="42">
        <v>39</v>
      </c>
      <c r="J57" s="41"/>
      <c r="K57" s="42">
        <v>21</v>
      </c>
    </row>
    <row r="58" spans="1:11" x14ac:dyDescent="0.15">
      <c r="A58" s="38" t="s">
        <v>75</v>
      </c>
      <c r="H58" s="43"/>
      <c r="I58" s="42">
        <v>42</v>
      </c>
      <c r="J58" s="41"/>
      <c r="K58" s="42">
        <v>24</v>
      </c>
    </row>
    <row r="59" spans="1:11" x14ac:dyDescent="0.15">
      <c r="A59" s="38" t="s">
        <v>149</v>
      </c>
      <c r="H59" s="43"/>
      <c r="I59" s="42">
        <v>45</v>
      </c>
      <c r="J59" s="41"/>
      <c r="K59" s="42">
        <v>27</v>
      </c>
    </row>
    <row r="60" spans="1:11" x14ac:dyDescent="0.15">
      <c r="A60" s="38" t="s">
        <v>72</v>
      </c>
      <c r="H60" s="43"/>
      <c r="I60" s="42">
        <v>45</v>
      </c>
      <c r="J60" s="41"/>
      <c r="K60" s="42">
        <v>27</v>
      </c>
    </row>
    <row r="61" spans="1:11" x14ac:dyDescent="0.15">
      <c r="A61" s="38" t="s">
        <v>198</v>
      </c>
      <c r="H61" s="43"/>
      <c r="I61" s="42">
        <v>44.88</v>
      </c>
      <c r="J61" s="41"/>
      <c r="K61" s="42">
        <v>55</v>
      </c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 enableFormatConditionsCalculation="0"/>
  <dimension ref="A1:K74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99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12146610</v>
      </c>
      <c r="F5" s="121">
        <f>SUM(F6:F8)</f>
        <v>1479350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3560000</v>
      </c>
      <c r="F6" s="123">
        <v>1479350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5000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8581610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12146610</v>
      </c>
      <c r="F10" s="121">
        <f>SUM(F11:F30)</f>
        <v>1307215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1381155</v>
      </c>
      <c r="F11" s="130">
        <v>67540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1999000</v>
      </c>
      <c r="F12" s="130">
        <v>301850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310000</v>
      </c>
      <c r="F14" s="130">
        <v>49350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30000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2000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3078050</v>
      </c>
      <c r="F17" s="130">
        <v>54430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2517440</v>
      </c>
      <c r="F18" s="137">
        <v>371860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573020</v>
      </c>
      <c r="F19" s="132">
        <v>124275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112395</v>
      </c>
      <c r="F20" s="132">
        <v>5890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>
        <v>4500</v>
      </c>
      <c r="F21" s="132">
        <v>6500</v>
      </c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1902050</v>
      </c>
      <c r="F25" s="132">
        <v>284220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90000</v>
      </c>
      <c r="F27" s="132">
        <v>20000</v>
      </c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147000</v>
      </c>
      <c r="F28" s="132">
        <v>21300</v>
      </c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172135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90</v>
      </c>
      <c r="H40" s="39"/>
      <c r="I40" s="40"/>
      <c r="J40" s="41"/>
      <c r="K40" s="42">
        <v>800</v>
      </c>
    </row>
    <row r="41" spans="1:11" x14ac:dyDescent="0.15">
      <c r="A41" s="38" t="s">
        <v>91</v>
      </c>
      <c r="H41" s="43"/>
      <c r="I41" s="42"/>
      <c r="J41" s="41"/>
      <c r="K41" s="42">
        <v>1000</v>
      </c>
    </row>
    <row r="42" spans="1:11" x14ac:dyDescent="0.15">
      <c r="A42" s="38" t="s">
        <v>150</v>
      </c>
      <c r="H42" s="43"/>
      <c r="I42" s="42"/>
      <c r="J42" s="41"/>
      <c r="K42" s="42">
        <v>250</v>
      </c>
    </row>
    <row r="43" spans="1:11" x14ac:dyDescent="0.15">
      <c r="A43" s="38" t="s">
        <v>151</v>
      </c>
      <c r="H43" s="43"/>
      <c r="I43" s="42"/>
      <c r="J43" s="41"/>
      <c r="K43" s="42">
        <v>300</v>
      </c>
    </row>
    <row r="44" spans="1:11" x14ac:dyDescent="0.15">
      <c r="A44" s="38" t="s">
        <v>152</v>
      </c>
      <c r="H44" s="43"/>
      <c r="I44" s="42"/>
      <c r="J44" s="41"/>
      <c r="K44" s="42">
        <v>500</v>
      </c>
    </row>
    <row r="45" spans="1:11" x14ac:dyDescent="0.15">
      <c r="A45" s="38" t="s">
        <v>153</v>
      </c>
      <c r="H45" s="43"/>
      <c r="I45" s="42"/>
      <c r="J45" s="41"/>
      <c r="K45" s="42">
        <v>600</v>
      </c>
    </row>
    <row r="46" spans="1:11" x14ac:dyDescent="0.15">
      <c r="A46" s="38" t="s">
        <v>259</v>
      </c>
      <c r="H46" s="43"/>
      <c r="I46" s="42"/>
      <c r="J46" s="41"/>
      <c r="K46" s="42">
        <v>75</v>
      </c>
    </row>
    <row r="47" spans="1:11" x14ac:dyDescent="0.15">
      <c r="A47" s="38" t="s">
        <v>110</v>
      </c>
      <c r="H47" s="43"/>
      <c r="I47" s="42"/>
      <c r="J47" s="41"/>
      <c r="K47" s="42">
        <v>250</v>
      </c>
    </row>
    <row r="48" spans="1:11" x14ac:dyDescent="0.15">
      <c r="A48" s="38" t="s">
        <v>235</v>
      </c>
      <c r="H48" s="43"/>
      <c r="I48" s="42"/>
      <c r="J48" s="41"/>
      <c r="K48" s="42">
        <v>60</v>
      </c>
    </row>
    <row r="49" spans="1:11" x14ac:dyDescent="0.15">
      <c r="A49" s="38" t="s">
        <v>118</v>
      </c>
      <c r="H49" s="43"/>
      <c r="I49" s="42"/>
      <c r="J49" s="41"/>
      <c r="K49" s="42">
        <v>100</v>
      </c>
    </row>
    <row r="50" spans="1:11" x14ac:dyDescent="0.15">
      <c r="A50" s="38" t="s">
        <v>244</v>
      </c>
      <c r="H50" s="43"/>
      <c r="I50" s="42"/>
      <c r="J50" s="41"/>
      <c r="K50" s="42">
        <v>250</v>
      </c>
    </row>
    <row r="51" spans="1:11" x14ac:dyDescent="0.15">
      <c r="A51" s="38" t="s">
        <v>237</v>
      </c>
      <c r="H51" s="43"/>
      <c r="I51" s="42"/>
      <c r="J51" s="41"/>
      <c r="K51" s="42">
        <v>600</v>
      </c>
    </row>
    <row r="52" spans="1:11" x14ac:dyDescent="0.15">
      <c r="A52" s="38" t="s">
        <v>236</v>
      </c>
      <c r="H52" s="43"/>
      <c r="I52" s="42"/>
      <c r="J52" s="41"/>
      <c r="K52" s="62" t="s">
        <v>238</v>
      </c>
    </row>
    <row r="53" spans="1:11" x14ac:dyDescent="0.15">
      <c r="A53" s="38" t="s">
        <v>126</v>
      </c>
      <c r="H53" s="43"/>
      <c r="I53" s="42"/>
      <c r="J53" s="41"/>
      <c r="K53" s="62">
        <v>500</v>
      </c>
    </row>
    <row r="54" spans="1:11" x14ac:dyDescent="0.15">
      <c r="A54" s="38" t="s">
        <v>260</v>
      </c>
      <c r="H54" s="43"/>
      <c r="I54" s="42"/>
      <c r="J54" s="41"/>
      <c r="K54" s="62" t="s">
        <v>171</v>
      </c>
    </row>
    <row r="55" spans="1:11" x14ac:dyDescent="0.15">
      <c r="A55" s="38" t="s">
        <v>269</v>
      </c>
      <c r="H55" s="43"/>
      <c r="I55" s="42"/>
      <c r="J55" s="41"/>
      <c r="K55" s="42">
        <v>160</v>
      </c>
    </row>
    <row r="56" spans="1:11" x14ac:dyDescent="0.15">
      <c r="A56" s="38" t="s">
        <v>270</v>
      </c>
      <c r="H56" s="43"/>
      <c r="I56" s="42"/>
      <c r="J56" s="41"/>
      <c r="K56" s="42">
        <v>150</v>
      </c>
    </row>
    <row r="57" spans="1:11" x14ac:dyDescent="0.15">
      <c r="A57" s="38" t="s">
        <v>239</v>
      </c>
      <c r="H57" s="43"/>
      <c r="I57" s="42"/>
      <c r="J57" s="41"/>
      <c r="K57" s="42">
        <v>160</v>
      </c>
    </row>
    <row r="58" spans="1:11" x14ac:dyDescent="0.15">
      <c r="A58" s="38" t="s">
        <v>261</v>
      </c>
      <c r="H58" s="43"/>
      <c r="I58" s="42"/>
      <c r="J58" s="41"/>
      <c r="K58" s="42">
        <v>520</v>
      </c>
    </row>
    <row r="59" spans="1:11" x14ac:dyDescent="0.15">
      <c r="A59" s="38" t="s">
        <v>262</v>
      </c>
      <c r="H59" s="43"/>
      <c r="I59" s="42"/>
      <c r="J59" s="41"/>
      <c r="K59" s="42">
        <v>550</v>
      </c>
    </row>
    <row r="60" spans="1:11" x14ac:dyDescent="0.15">
      <c r="A60" s="38" t="s">
        <v>240</v>
      </c>
      <c r="H60" s="43"/>
      <c r="I60" s="42"/>
      <c r="J60" s="41"/>
      <c r="K60" s="42">
        <v>60</v>
      </c>
    </row>
    <row r="61" spans="1:11" x14ac:dyDescent="0.15">
      <c r="A61" s="38" t="s">
        <v>241</v>
      </c>
      <c r="H61" s="43"/>
      <c r="I61" s="42"/>
      <c r="J61" s="41"/>
      <c r="K61" s="42">
        <v>100</v>
      </c>
    </row>
    <row r="62" spans="1:11" x14ac:dyDescent="0.15">
      <c r="A62" s="38" t="s">
        <v>242</v>
      </c>
      <c r="H62" s="43"/>
      <c r="I62" s="42"/>
      <c r="J62" s="41"/>
      <c r="K62" s="42">
        <v>20</v>
      </c>
    </row>
    <row r="63" spans="1:11" ht="8.25" customHeight="1" x14ac:dyDescent="0.15">
      <c r="A63" s="38" t="s">
        <v>172</v>
      </c>
      <c r="H63" s="43"/>
      <c r="I63" s="42"/>
      <c r="J63" s="190" t="s">
        <v>173</v>
      </c>
      <c r="K63" s="191"/>
    </row>
    <row r="64" spans="1:11" x14ac:dyDescent="0.15">
      <c r="A64" s="38" t="s">
        <v>174</v>
      </c>
      <c r="H64" s="43"/>
      <c r="I64" s="42"/>
      <c r="J64" s="190" t="s">
        <v>176</v>
      </c>
      <c r="K64" s="191"/>
    </row>
    <row r="65" spans="1:11" x14ac:dyDescent="0.15">
      <c r="A65" s="38" t="s">
        <v>175</v>
      </c>
      <c r="H65" s="43"/>
      <c r="I65" s="42"/>
      <c r="J65" s="190" t="s">
        <v>177</v>
      </c>
      <c r="K65" s="191"/>
    </row>
    <row r="66" spans="1:11" x14ac:dyDescent="0.15">
      <c r="A66" s="44" t="s">
        <v>243</v>
      </c>
      <c r="B66" s="45"/>
      <c r="C66" s="45"/>
      <c r="D66" s="46"/>
      <c r="E66" s="47"/>
      <c r="F66" s="48"/>
      <c r="G66" s="48"/>
      <c r="H66" s="49"/>
      <c r="I66" s="50"/>
      <c r="J66" s="159"/>
      <c r="K66" s="160">
        <v>6000</v>
      </c>
    </row>
    <row r="68" spans="1:11" s="37" customFormat="1" ht="9.75" x14ac:dyDescent="0.2">
      <c r="A68" s="34" t="s">
        <v>45</v>
      </c>
      <c r="B68" s="34"/>
      <c r="C68" s="34"/>
      <c r="D68" s="35"/>
      <c r="E68" s="36"/>
    </row>
    <row r="70" spans="1:11" x14ac:dyDescent="0.15">
      <c r="A70" s="179" t="s">
        <v>40</v>
      </c>
      <c r="B70" s="179"/>
      <c r="C70" s="179"/>
      <c r="D70" s="179"/>
      <c r="E70" s="179"/>
      <c r="F70" s="179"/>
      <c r="G70" s="179"/>
      <c r="H70" s="180" t="s">
        <v>37</v>
      </c>
      <c r="I70" s="180"/>
      <c r="J70" s="180" t="s">
        <v>41</v>
      </c>
      <c r="K70" s="180"/>
    </row>
    <row r="71" spans="1:11" x14ac:dyDescent="0.15">
      <c r="A71" s="52"/>
      <c r="B71" s="53"/>
      <c r="C71" s="53"/>
      <c r="D71" s="54"/>
      <c r="E71" s="55"/>
      <c r="F71" s="56"/>
      <c r="G71" s="56"/>
      <c r="H71" s="39"/>
      <c r="I71" s="40"/>
      <c r="J71" s="57"/>
      <c r="K71" s="40"/>
    </row>
    <row r="72" spans="1:11" x14ac:dyDescent="0.15">
      <c r="A72" s="38"/>
      <c r="H72" s="43"/>
      <c r="I72" s="42"/>
      <c r="J72" s="41"/>
      <c r="K72" s="42"/>
    </row>
    <row r="73" spans="1:11" x14ac:dyDescent="0.15">
      <c r="A73" s="38"/>
      <c r="H73" s="43"/>
      <c r="I73" s="42"/>
      <c r="J73" s="41"/>
      <c r="K73" s="42"/>
    </row>
    <row r="74" spans="1:11" x14ac:dyDescent="0.15">
      <c r="A74" s="44"/>
      <c r="B74" s="45"/>
      <c r="C74" s="45"/>
      <c r="D74" s="46"/>
      <c r="E74" s="47"/>
      <c r="F74" s="48"/>
      <c r="G74" s="48"/>
      <c r="H74" s="49"/>
      <c r="I74" s="50"/>
      <c r="J74" s="51"/>
      <c r="K74" s="50"/>
    </row>
  </sheetData>
  <mergeCells count="30">
    <mergeCell ref="J65:K65"/>
    <mergeCell ref="A70:G70"/>
    <mergeCell ref="H70:I70"/>
    <mergeCell ref="J70:K70"/>
    <mergeCell ref="B11:C11"/>
    <mergeCell ref="B12:C12"/>
    <mergeCell ref="B14:C14"/>
    <mergeCell ref="A39:G39"/>
    <mergeCell ref="H39:I39"/>
    <mergeCell ref="J39:K39"/>
    <mergeCell ref="B20:C20"/>
    <mergeCell ref="B19:C19"/>
    <mergeCell ref="J63:K63"/>
    <mergeCell ref="J64:K64"/>
    <mergeCell ref="B21:C21"/>
    <mergeCell ref="B34:C34"/>
    <mergeCell ref="A1:K1"/>
    <mergeCell ref="E3:F3"/>
    <mergeCell ref="G4:K4"/>
    <mergeCell ref="B5:C5"/>
    <mergeCell ref="B6:C6"/>
    <mergeCell ref="B35:C35"/>
    <mergeCell ref="B25:C25"/>
    <mergeCell ref="B33:C33"/>
    <mergeCell ref="B7:C7"/>
    <mergeCell ref="B9:C9"/>
    <mergeCell ref="B10:C10"/>
    <mergeCell ref="B15:C15"/>
    <mergeCell ref="B18:C18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100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5158500</v>
      </c>
      <c r="F5" s="121">
        <f>SUM(F6:F8)</f>
        <v>93517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3631000</v>
      </c>
      <c r="F6" s="123">
        <v>93517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2500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1525000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5158500</v>
      </c>
      <c r="F10" s="121">
        <f>SUM(F11:F30)</f>
        <v>60000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999500</v>
      </c>
      <c r="F11" s="130">
        <v>2000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840000</v>
      </c>
      <c r="F12" s="130">
        <v>51000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560000</v>
      </c>
      <c r="F14" s="130">
        <v>5000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30000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25000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950000</v>
      </c>
      <c r="F17" s="130">
        <v>2000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/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/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95000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740000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719000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200000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33517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245</v>
      </c>
      <c r="H40" s="39"/>
      <c r="I40" s="40"/>
      <c r="J40" s="41"/>
      <c r="K40" s="42">
        <v>2400</v>
      </c>
    </row>
    <row r="41" spans="1:11" x14ac:dyDescent="0.15">
      <c r="A41" s="38" t="s">
        <v>263</v>
      </c>
      <c r="H41" s="43"/>
      <c r="I41" s="42"/>
      <c r="J41" s="41"/>
      <c r="K41" s="42">
        <v>2500</v>
      </c>
    </row>
    <row r="42" spans="1:11" x14ac:dyDescent="0.15">
      <c r="A42" s="38" t="s">
        <v>264</v>
      </c>
      <c r="H42" s="43"/>
      <c r="I42" s="42"/>
      <c r="J42" s="41"/>
      <c r="K42" s="42">
        <v>4157</v>
      </c>
    </row>
    <row r="43" spans="1:11" x14ac:dyDescent="0.15">
      <c r="A43" s="38" t="s">
        <v>246</v>
      </c>
      <c r="H43" s="43"/>
      <c r="I43" s="42"/>
      <c r="J43" s="41"/>
      <c r="K43" s="42">
        <v>4160</v>
      </c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 enableFormatConditionsCalculation="0"/>
  <dimension ref="A1:K63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7" width="6.7109375" style="8" customWidth="1"/>
    <col min="8" max="8" width="10.5703125" style="8" customWidth="1"/>
    <col min="9" max="9" width="4.85546875" style="8" customWidth="1"/>
    <col min="10" max="10" width="2.85546875" style="8" customWidth="1"/>
    <col min="11" max="16384" width="6.7109375" style="8"/>
  </cols>
  <sheetData>
    <row r="1" spans="1:11" s="66" customFormat="1" ht="15.75" x14ac:dyDescent="0.25">
      <c r="A1" s="171" t="s">
        <v>101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11094000</v>
      </c>
      <c r="F5" s="121">
        <f>SUM(F6:F8)</f>
        <v>700000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5869190</v>
      </c>
      <c r="F6" s="123">
        <v>700000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2000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5222810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11094000</v>
      </c>
      <c r="F10" s="121">
        <f>SUM(F11:F30)</f>
        <v>600000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325000</v>
      </c>
      <c r="F11" s="130">
        <v>35000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830000</v>
      </c>
      <c r="F12" s="130">
        <v>65000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32000</v>
      </c>
      <c r="F14" s="130">
        <v>70000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10000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10000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5096000</v>
      </c>
      <c r="F17" s="130">
        <v>90000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2950000</v>
      </c>
      <c r="F18" s="137">
        <v>250000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981000</v>
      </c>
      <c r="F19" s="132">
        <v>80000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112000</v>
      </c>
      <c r="F20" s="132">
        <v>10000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>
        <v>4000</v>
      </c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740000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/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4000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100000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>
        <v>24118</v>
      </c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>
        <v>8.5</v>
      </c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>
        <v>10</v>
      </c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s="64" customFormat="1" ht="7.5" x14ac:dyDescent="0.15">
      <c r="A39" s="192" t="s">
        <v>39</v>
      </c>
      <c r="B39" s="192"/>
      <c r="C39" s="192"/>
      <c r="D39" s="192"/>
      <c r="E39" s="192"/>
      <c r="F39" s="192"/>
      <c r="G39" s="192"/>
      <c r="H39" s="193" t="s">
        <v>37</v>
      </c>
      <c r="I39" s="193"/>
      <c r="J39" s="193" t="s">
        <v>38</v>
      </c>
      <c r="K39" s="193"/>
    </row>
    <row r="40" spans="1:11" x14ac:dyDescent="0.15">
      <c r="A40" s="38" t="s">
        <v>199</v>
      </c>
      <c r="B40" s="58"/>
      <c r="C40" s="58"/>
      <c r="D40" s="58"/>
      <c r="E40" s="58"/>
      <c r="F40" s="58"/>
      <c r="G40" s="58"/>
      <c r="H40" s="59"/>
      <c r="I40" s="60">
        <v>2503</v>
      </c>
      <c r="J40" s="61"/>
      <c r="K40" s="62">
        <v>2503</v>
      </c>
    </row>
    <row r="41" spans="1:11" x14ac:dyDescent="0.15">
      <c r="A41" s="38" t="s">
        <v>52</v>
      </c>
      <c r="H41" s="43"/>
      <c r="I41" s="62">
        <v>2503</v>
      </c>
      <c r="J41" s="41"/>
      <c r="K41" s="42">
        <v>3000</v>
      </c>
    </row>
    <row r="42" spans="1:11" x14ac:dyDescent="0.15">
      <c r="A42" s="38" t="s">
        <v>53</v>
      </c>
      <c r="H42" s="43"/>
      <c r="I42" s="62">
        <v>2503</v>
      </c>
      <c r="J42" s="41"/>
      <c r="K42" s="42">
        <v>5000</v>
      </c>
    </row>
    <row r="43" spans="1:11" x14ac:dyDescent="0.15">
      <c r="A43" s="38" t="s">
        <v>200</v>
      </c>
      <c r="B43" s="58"/>
      <c r="C43" s="58"/>
      <c r="D43" s="58"/>
      <c r="E43" s="58"/>
      <c r="F43" s="58"/>
      <c r="G43" s="58"/>
      <c r="H43" s="65"/>
      <c r="I43" s="62">
        <v>24</v>
      </c>
      <c r="J43" s="61"/>
      <c r="K43" s="62">
        <v>24</v>
      </c>
    </row>
    <row r="44" spans="1:11" x14ac:dyDescent="0.15">
      <c r="A44" s="38" t="s">
        <v>92</v>
      </c>
      <c r="H44" s="43"/>
      <c r="I44" s="62">
        <v>24</v>
      </c>
      <c r="J44" s="41"/>
      <c r="K44" s="42">
        <v>40</v>
      </c>
    </row>
    <row r="45" spans="1:11" x14ac:dyDescent="0.15">
      <c r="A45" s="38" t="s">
        <v>93</v>
      </c>
      <c r="H45" s="43"/>
      <c r="I45" s="62">
        <v>24</v>
      </c>
      <c r="J45" s="41"/>
      <c r="K45" s="42">
        <v>80</v>
      </c>
    </row>
    <row r="46" spans="1:11" x14ac:dyDescent="0.15">
      <c r="A46" s="38" t="s">
        <v>201</v>
      </c>
      <c r="H46" s="43"/>
      <c r="I46" s="42">
        <v>110</v>
      </c>
      <c r="J46" s="41"/>
      <c r="K46" s="42">
        <v>110</v>
      </c>
    </row>
    <row r="47" spans="1:11" x14ac:dyDescent="0.15">
      <c r="A47" s="38" t="s">
        <v>64</v>
      </c>
      <c r="H47" s="43"/>
      <c r="I47" s="42">
        <v>110</v>
      </c>
      <c r="J47" s="41"/>
      <c r="K47" s="42">
        <v>150</v>
      </c>
    </row>
    <row r="48" spans="1:11" x14ac:dyDescent="0.15">
      <c r="A48" s="38" t="s">
        <v>65</v>
      </c>
      <c r="H48" s="43"/>
      <c r="I48" s="42">
        <v>110</v>
      </c>
      <c r="J48" s="41"/>
      <c r="K48" s="42">
        <v>300</v>
      </c>
    </row>
    <row r="49" spans="1:11" x14ac:dyDescent="0.15">
      <c r="A49" s="38" t="s">
        <v>202</v>
      </c>
      <c r="H49" s="43"/>
      <c r="I49" s="42">
        <v>243</v>
      </c>
      <c r="J49" s="41"/>
      <c r="K49" s="42">
        <v>243</v>
      </c>
    </row>
    <row r="50" spans="1:11" x14ac:dyDescent="0.15">
      <c r="A50" s="38" t="s">
        <v>66</v>
      </c>
      <c r="H50" s="43"/>
      <c r="I50" s="42">
        <v>243</v>
      </c>
      <c r="J50" s="41"/>
      <c r="K50" s="42">
        <v>400</v>
      </c>
    </row>
    <row r="51" spans="1:11" x14ac:dyDescent="0.15">
      <c r="A51" s="38" t="s">
        <v>67</v>
      </c>
      <c r="H51" s="43"/>
      <c r="I51" s="42">
        <v>243</v>
      </c>
      <c r="J51" s="41"/>
      <c r="K51" s="42">
        <v>800</v>
      </c>
    </row>
    <row r="52" spans="1:11" x14ac:dyDescent="0.15">
      <c r="A52" s="38" t="s">
        <v>203</v>
      </c>
      <c r="H52" s="43"/>
      <c r="I52" s="42">
        <v>284</v>
      </c>
      <c r="J52" s="41"/>
      <c r="K52" s="42">
        <v>284</v>
      </c>
    </row>
    <row r="53" spans="1:11" x14ac:dyDescent="0.15">
      <c r="A53" s="38" t="s">
        <v>54</v>
      </c>
      <c r="H53" s="43"/>
      <c r="I53" s="42">
        <v>284</v>
      </c>
      <c r="J53" s="41"/>
      <c r="K53" s="42">
        <v>350</v>
      </c>
    </row>
    <row r="54" spans="1:11" x14ac:dyDescent="0.15">
      <c r="A54" s="38" t="s">
        <v>55</v>
      </c>
      <c r="H54" s="43"/>
      <c r="I54" s="42">
        <v>284</v>
      </c>
      <c r="J54" s="41"/>
      <c r="K54" s="42">
        <v>700</v>
      </c>
    </row>
    <row r="55" spans="1:11" x14ac:dyDescent="0.15">
      <c r="A55" s="38" t="s">
        <v>204</v>
      </c>
      <c r="H55" s="43"/>
      <c r="I55" s="42">
        <v>110</v>
      </c>
      <c r="J55" s="41"/>
      <c r="K55" s="42">
        <v>110</v>
      </c>
    </row>
    <row r="56" spans="1:11" x14ac:dyDescent="0.15">
      <c r="A56" s="38" t="s">
        <v>56</v>
      </c>
      <c r="H56" s="43"/>
      <c r="I56" s="42">
        <v>110</v>
      </c>
      <c r="J56" s="41"/>
      <c r="K56" s="42">
        <v>250</v>
      </c>
    </row>
    <row r="57" spans="1:11" x14ac:dyDescent="0.15">
      <c r="A57" s="38" t="s">
        <v>57</v>
      </c>
      <c r="H57" s="43"/>
      <c r="I57" s="42">
        <v>110</v>
      </c>
      <c r="J57" s="41"/>
      <c r="K57" s="42">
        <v>500</v>
      </c>
    </row>
    <row r="58" spans="1:11" x14ac:dyDescent="0.15">
      <c r="A58" s="38" t="s">
        <v>205</v>
      </c>
      <c r="H58" s="43"/>
      <c r="I58" s="42">
        <v>76</v>
      </c>
      <c r="J58" s="41"/>
      <c r="K58" s="42">
        <v>76</v>
      </c>
    </row>
    <row r="59" spans="1:11" x14ac:dyDescent="0.15">
      <c r="A59" s="38" t="s">
        <v>58</v>
      </c>
      <c r="H59" s="43"/>
      <c r="I59" s="42">
        <v>76</v>
      </c>
      <c r="J59" s="41"/>
      <c r="K59" s="42">
        <v>200</v>
      </c>
    </row>
    <row r="60" spans="1:11" x14ac:dyDescent="0.15">
      <c r="A60" s="38" t="s">
        <v>59</v>
      </c>
      <c r="H60" s="43"/>
      <c r="I60" s="42">
        <v>76</v>
      </c>
      <c r="J60" s="41"/>
      <c r="K60" s="42">
        <v>400</v>
      </c>
    </row>
    <row r="61" spans="1:11" x14ac:dyDescent="0.15">
      <c r="A61" s="38" t="s">
        <v>206</v>
      </c>
      <c r="H61" s="43"/>
      <c r="I61" s="42">
        <v>49</v>
      </c>
      <c r="J61" s="41"/>
      <c r="K61" s="42">
        <v>49</v>
      </c>
    </row>
    <row r="62" spans="1:11" x14ac:dyDescent="0.15">
      <c r="A62" s="38" t="s">
        <v>60</v>
      </c>
      <c r="H62" s="43"/>
      <c r="I62" s="42">
        <v>49</v>
      </c>
      <c r="J62" s="41"/>
      <c r="K62" s="42">
        <v>150</v>
      </c>
    </row>
    <row r="63" spans="1:11" x14ac:dyDescent="0.15">
      <c r="A63" s="44" t="s">
        <v>61</v>
      </c>
      <c r="B63" s="45"/>
      <c r="C63" s="45"/>
      <c r="D63" s="46"/>
      <c r="E63" s="47"/>
      <c r="F63" s="48"/>
      <c r="G63" s="48"/>
      <c r="H63" s="49"/>
      <c r="I63" s="50">
        <v>49</v>
      </c>
      <c r="J63" s="51"/>
      <c r="K63" s="50">
        <v>300</v>
      </c>
    </row>
  </sheetData>
  <mergeCells count="24">
    <mergeCell ref="A1:K1"/>
    <mergeCell ref="E3:F3"/>
    <mergeCell ref="G4:K4"/>
    <mergeCell ref="B5:C5"/>
    <mergeCell ref="B6:C6"/>
    <mergeCell ref="H39:I39"/>
    <mergeCell ref="J39:K39"/>
    <mergeCell ref="B17:C17"/>
    <mergeCell ref="B20:C20"/>
    <mergeCell ref="B21:C21"/>
    <mergeCell ref="B18:C18"/>
    <mergeCell ref="B35:C35"/>
    <mergeCell ref="B25:C25"/>
    <mergeCell ref="B33:C33"/>
    <mergeCell ref="B19:C19"/>
    <mergeCell ref="B34:C34"/>
    <mergeCell ref="B11:C11"/>
    <mergeCell ref="B12:C12"/>
    <mergeCell ref="B14:C14"/>
    <mergeCell ref="B7:C7"/>
    <mergeCell ref="A39:G39"/>
    <mergeCell ref="B9:C9"/>
    <mergeCell ref="B10:C10"/>
    <mergeCell ref="B15:C15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8" width="6.7109375" style="8"/>
    <col min="9" max="9" width="7.28515625" style="8" bestFit="1" customWidth="1"/>
    <col min="10" max="16384" width="6.7109375" style="8"/>
  </cols>
  <sheetData>
    <row r="1" spans="1:11" s="66" customFormat="1" ht="15.75" x14ac:dyDescent="0.25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9125000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626000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/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8499000</v>
      </c>
      <c r="F8" s="125"/>
      <c r="G8" s="88"/>
      <c r="H8" s="89"/>
      <c r="I8" s="14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9125000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1160000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625000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142000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20000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4000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631000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4438000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1510500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185500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354000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>
        <v>4100</v>
      </c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50000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900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>
        <v>19212</v>
      </c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>
        <v>18</v>
      </c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>
        <v>22</v>
      </c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7" width="6.7109375" style="8" customWidth="1"/>
    <col min="8" max="8" width="10.5703125" style="8" customWidth="1"/>
    <col min="9" max="9" width="4.85546875" style="8" customWidth="1"/>
    <col min="10" max="10" width="2.85546875" style="8" customWidth="1"/>
    <col min="11" max="16384" width="6.7109375" style="8"/>
  </cols>
  <sheetData>
    <row r="1" spans="1:11" s="66" customFormat="1" ht="15.75" x14ac:dyDescent="0.25">
      <c r="A1" s="171" t="s">
        <v>265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156"/>
      <c r="C4" s="156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6217000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57" t="s">
        <v>7</v>
      </c>
      <c r="B6" s="163" t="s">
        <v>131</v>
      </c>
      <c r="C6" s="164"/>
      <c r="D6" s="140" t="s">
        <v>28</v>
      </c>
      <c r="E6" s="122">
        <v>3800000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158" t="s">
        <v>133</v>
      </c>
      <c r="B7" s="161" t="s">
        <v>132</v>
      </c>
      <c r="C7" s="162"/>
      <c r="D7" s="140" t="s">
        <v>28</v>
      </c>
      <c r="E7" s="124"/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158" t="s">
        <v>8</v>
      </c>
      <c r="B8" s="152" t="s">
        <v>154</v>
      </c>
      <c r="C8" s="151"/>
      <c r="D8" s="140" t="s">
        <v>28</v>
      </c>
      <c r="E8" s="124">
        <v>2417000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6217000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120000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640000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154" t="s">
        <v>155</v>
      </c>
      <c r="C13" s="155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270000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57" t="s">
        <v>17</v>
      </c>
      <c r="B15" s="163" t="s">
        <v>33</v>
      </c>
      <c r="C15" s="164"/>
      <c r="D15" s="140" t="s">
        <v>28</v>
      </c>
      <c r="E15" s="131"/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/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2770000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57" t="s">
        <v>20</v>
      </c>
      <c r="B18" s="165" t="s">
        <v>35</v>
      </c>
      <c r="C18" s="165"/>
      <c r="D18" s="140" t="s">
        <v>28</v>
      </c>
      <c r="E18" s="136">
        <v>1400000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57" t="s">
        <v>21</v>
      </c>
      <c r="B19" s="165" t="s">
        <v>128</v>
      </c>
      <c r="C19" s="165"/>
      <c r="D19" s="140" t="s">
        <v>28</v>
      </c>
      <c r="E19" s="131">
        <v>490000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57" t="s">
        <v>134</v>
      </c>
      <c r="B20" s="165" t="s">
        <v>129</v>
      </c>
      <c r="C20" s="165"/>
      <c r="D20" s="140" t="s">
        <v>28</v>
      </c>
      <c r="E20" s="131"/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57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57" t="s">
        <v>26</v>
      </c>
      <c r="B25" s="163" t="s">
        <v>160</v>
      </c>
      <c r="C25" s="164"/>
      <c r="D25" s="140" t="s">
        <v>28</v>
      </c>
      <c r="E25" s="131">
        <v>527000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57" t="s">
        <v>135</v>
      </c>
      <c r="B26" s="152" t="s">
        <v>162</v>
      </c>
      <c r="C26" s="153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57" t="s">
        <v>136</v>
      </c>
      <c r="B27" s="152" t="s">
        <v>161</v>
      </c>
      <c r="C27" s="153"/>
      <c r="D27" s="140" t="s">
        <v>28</v>
      </c>
      <c r="E27" s="131"/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/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57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57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57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B7:C7"/>
    <mergeCell ref="A1:K1"/>
    <mergeCell ref="E3:F3"/>
    <mergeCell ref="G4:K4"/>
    <mergeCell ref="B5:C5"/>
    <mergeCell ref="B6:C6"/>
    <mergeCell ref="B25:C25"/>
    <mergeCell ref="B9:C9"/>
    <mergeCell ref="B10:C10"/>
    <mergeCell ref="B11:C11"/>
    <mergeCell ref="B12:C12"/>
    <mergeCell ref="B14:C14"/>
    <mergeCell ref="B15:C15"/>
    <mergeCell ref="B17:C17"/>
    <mergeCell ref="B18:C18"/>
    <mergeCell ref="B19:C19"/>
    <mergeCell ref="B20:C20"/>
    <mergeCell ref="B21:C21"/>
    <mergeCell ref="A56:G56"/>
    <mergeCell ref="H56:I56"/>
    <mergeCell ref="J56:K56"/>
    <mergeCell ref="B33:C33"/>
    <mergeCell ref="B34:C34"/>
    <mergeCell ref="B35:C35"/>
    <mergeCell ref="A39:G39"/>
    <mergeCell ref="H39:I39"/>
    <mergeCell ref="J39:K39"/>
  </mergeCells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102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2659650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482950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/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2176700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2659650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53796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283000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7000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500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700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239276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1500748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516557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41043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/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17000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30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>
        <v>24168</v>
      </c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>
        <v>5</v>
      </c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>
        <v>6</v>
      </c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104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3687600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1103600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4000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2580000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3687600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897717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970000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477300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1000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2000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381500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/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/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/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478004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479850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229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 t="s">
        <v>73</v>
      </c>
      <c r="B57" s="53"/>
      <c r="C57" s="53"/>
      <c r="D57" s="54"/>
      <c r="E57" s="55"/>
      <c r="F57" s="56"/>
      <c r="G57" s="56"/>
      <c r="H57" s="39"/>
      <c r="I57" s="40">
        <v>31</v>
      </c>
      <c r="J57" s="57"/>
      <c r="K57" s="40">
        <v>31</v>
      </c>
    </row>
    <row r="58" spans="1:11" x14ac:dyDescent="0.15">
      <c r="A58" s="38" t="s">
        <v>74</v>
      </c>
      <c r="H58" s="43"/>
      <c r="I58" s="42">
        <v>33</v>
      </c>
      <c r="J58" s="41"/>
      <c r="K58" s="42">
        <v>33</v>
      </c>
    </row>
    <row r="59" spans="1:11" x14ac:dyDescent="0.15">
      <c r="A59" s="38" t="s">
        <v>69</v>
      </c>
      <c r="H59" s="43"/>
      <c r="I59" s="42">
        <v>30</v>
      </c>
      <c r="J59" s="41"/>
      <c r="K59" s="42">
        <v>30</v>
      </c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B35:C35"/>
    <mergeCell ref="A39:G39"/>
    <mergeCell ref="H39:I39"/>
    <mergeCell ref="J39:K39"/>
    <mergeCell ref="A56:G56"/>
    <mergeCell ref="H56:I56"/>
    <mergeCell ref="J56:K56"/>
    <mergeCell ref="A1:K1"/>
    <mergeCell ref="E3:F3"/>
    <mergeCell ref="G4:K4"/>
    <mergeCell ref="B5:C5"/>
    <mergeCell ref="B11:C11"/>
    <mergeCell ref="B12:C12"/>
    <mergeCell ref="B9:C9"/>
    <mergeCell ref="B10:C10"/>
    <mergeCell ref="B6:C6"/>
    <mergeCell ref="B7:C7"/>
    <mergeCell ref="B14:C14"/>
    <mergeCell ref="B15:C15"/>
    <mergeCell ref="B18:C18"/>
    <mergeCell ref="B33:C33"/>
    <mergeCell ref="B34:C34"/>
    <mergeCell ref="B20:C20"/>
    <mergeCell ref="B21:C21"/>
    <mergeCell ref="B25:C25"/>
    <mergeCell ref="B19:C19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zoomScaleNormal="100" workbookViewId="0">
      <selection sqref="A1:K1"/>
    </sheetView>
  </sheetViews>
  <sheetFormatPr defaultRowHeight="12.75" x14ac:dyDescent="0.2"/>
  <cols>
    <col min="1" max="1" width="10.140625" customWidth="1"/>
  </cols>
  <sheetData>
    <row r="1" spans="1:2" x14ac:dyDescent="0.2">
      <c r="A1" s="150">
        <f>'MŠ Rumunská'!E8+'MŠ Šárka'!E8+'MŠ Partyzánská'!E8+'MŠ Smetanova'!E8+'MŠ Moravská'!E8+'ZŠ Palackého'!E8+'ZŠ Kollárova'!E8+'ZŠ JŽ Sídl. svobody'!E8+'ZŠ Melantrichova'!E8+'ZŠ Majakovského'!E8+'RG a ZŠ'!E8+'ZŠ Dr. Horáka'!E8+'ZŠ Valenty'!E8+'SportCentrum DDM'!E8+ZUŠ!E8+'MD v PV'!E8+'MK PV'!E8+'Metro 70'!E8+Jesle!E8</f>
        <v>79947460</v>
      </c>
      <c r="B1" t="s">
        <v>247</v>
      </c>
    </row>
  </sheetData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105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5302362</v>
      </c>
      <c r="F5" s="121">
        <f>SUM(F6:F8)</f>
        <v>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1940000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3000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3359362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5302362</v>
      </c>
      <c r="F10" s="121">
        <f>SUM(F11:F30)</f>
        <v>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1700000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1400000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620000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/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550000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53000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19000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15000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601500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330000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11862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178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 t="s">
        <v>68</v>
      </c>
      <c r="B57" s="53"/>
      <c r="C57" s="53"/>
      <c r="D57" s="54"/>
      <c r="E57" s="55"/>
      <c r="F57" s="56"/>
      <c r="G57" s="56"/>
      <c r="H57" s="39"/>
      <c r="I57" s="40">
        <v>30</v>
      </c>
      <c r="J57" s="57"/>
      <c r="K57" s="40">
        <v>30</v>
      </c>
    </row>
    <row r="58" spans="1:11" x14ac:dyDescent="0.15">
      <c r="A58" s="38" t="s">
        <v>69</v>
      </c>
      <c r="H58" s="43"/>
      <c r="I58" s="42">
        <v>24</v>
      </c>
      <c r="J58" s="41"/>
      <c r="K58" s="42">
        <v>24</v>
      </c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B35:C35"/>
    <mergeCell ref="A39:G39"/>
    <mergeCell ref="H39:I39"/>
    <mergeCell ref="J39:K39"/>
    <mergeCell ref="A56:G56"/>
    <mergeCell ref="H56:I56"/>
    <mergeCell ref="J56:K56"/>
    <mergeCell ref="A1:K1"/>
    <mergeCell ref="E3:F3"/>
    <mergeCell ref="G4:K4"/>
    <mergeCell ref="B5:C5"/>
    <mergeCell ref="B11:C11"/>
    <mergeCell ref="B12:C12"/>
    <mergeCell ref="B9:C9"/>
    <mergeCell ref="B10:C10"/>
    <mergeCell ref="B6:C6"/>
    <mergeCell ref="B7:C7"/>
    <mergeCell ref="B14:C14"/>
    <mergeCell ref="B15:C15"/>
    <mergeCell ref="B18:C18"/>
    <mergeCell ref="B33:C33"/>
    <mergeCell ref="B34:C34"/>
    <mergeCell ref="B20:C20"/>
    <mergeCell ref="B21:C21"/>
    <mergeCell ref="B25:C25"/>
    <mergeCell ref="B19:C19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 enableFormatConditionsCalculation="0"/>
  <dimension ref="A1:K66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5705959</v>
      </c>
      <c r="F5" s="121">
        <f>SUM(F6:F8)</f>
        <v>43438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2920000</v>
      </c>
      <c r="F6" s="123"/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/>
      <c r="F7" s="125">
        <v>43438</v>
      </c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2785959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5705959</v>
      </c>
      <c r="F10" s="121">
        <f>SUM(F11:F30)</f>
        <v>10640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3163999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770000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403000</v>
      </c>
      <c r="F14" s="130">
        <v>3000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5000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/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331240</v>
      </c>
      <c r="F17" s="130">
        <v>2000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195000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67119</v>
      </c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17100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571132</v>
      </c>
      <c r="F25" s="132">
        <v>5640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182000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369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32798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178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249</v>
      </c>
      <c r="H40" s="39"/>
      <c r="I40" s="40"/>
      <c r="J40" s="41"/>
      <c r="K40" s="42">
        <v>40740</v>
      </c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 t="s">
        <v>114</v>
      </c>
      <c r="B57" s="53"/>
      <c r="C57" s="53"/>
      <c r="D57" s="54"/>
      <c r="E57" s="55"/>
      <c r="F57" s="56"/>
      <c r="G57" s="56"/>
      <c r="H57" s="39"/>
      <c r="I57" s="40">
        <v>29</v>
      </c>
      <c r="J57" s="57"/>
      <c r="K57" s="40">
        <v>29</v>
      </c>
    </row>
    <row r="58" spans="1:11" x14ac:dyDescent="0.15">
      <c r="A58" s="38" t="s">
        <v>106</v>
      </c>
      <c r="H58" s="43"/>
      <c r="I58" s="42">
        <v>32</v>
      </c>
      <c r="J58" s="41"/>
      <c r="K58" s="42">
        <v>32</v>
      </c>
    </row>
    <row r="59" spans="1:11" x14ac:dyDescent="0.15">
      <c r="A59" s="38" t="s">
        <v>69</v>
      </c>
      <c r="H59" s="43"/>
      <c r="I59" s="42">
        <v>30</v>
      </c>
      <c r="J59" s="41"/>
      <c r="K59" s="42">
        <v>30</v>
      </c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J39:K39"/>
    <mergeCell ref="A56:G56"/>
    <mergeCell ref="H56:I56"/>
    <mergeCell ref="J56:K56"/>
    <mergeCell ref="B14:C14"/>
    <mergeCell ref="A39:G39"/>
    <mergeCell ref="H39:I39"/>
    <mergeCell ref="B25:C25"/>
    <mergeCell ref="B34:C34"/>
    <mergeCell ref="B35:C35"/>
    <mergeCell ref="B33:C33"/>
    <mergeCell ref="A1:K1"/>
    <mergeCell ref="E3:F3"/>
    <mergeCell ref="G4:K4"/>
    <mergeCell ref="B5:C5"/>
    <mergeCell ref="B6:C6"/>
    <mergeCell ref="B7:C7"/>
    <mergeCell ref="B15:C15"/>
    <mergeCell ref="B18:C18"/>
    <mergeCell ref="B20:C20"/>
    <mergeCell ref="B21:C21"/>
    <mergeCell ref="B9:C9"/>
    <mergeCell ref="B10:C10"/>
    <mergeCell ref="B11:C11"/>
    <mergeCell ref="B12:C12"/>
    <mergeCell ref="B19:C19"/>
    <mergeCell ref="B17:C1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 enableFormatConditionsCalculation="0"/>
  <dimension ref="A1:K66"/>
  <sheetViews>
    <sheetView tabSelected="1" topLeftCell="A7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96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1709590</v>
      </c>
      <c r="F5" s="121">
        <f>SUM(F6:F8)</f>
        <v>15000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430000</v>
      </c>
      <c r="F6" s="123">
        <v>15000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300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1279290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1709590</v>
      </c>
      <c r="F10" s="121">
        <f>SUM(F11:F30)</f>
        <v>10000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261000</v>
      </c>
      <c r="F11" s="130"/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535000</v>
      </c>
      <c r="F12" s="130"/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300000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2000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1084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251990</v>
      </c>
      <c r="F17" s="130"/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/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/>
      <c r="F19" s="132"/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25000</v>
      </c>
      <c r="F20" s="132"/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131616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198900</v>
      </c>
      <c r="F27" s="132">
        <v>10000</v>
      </c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3000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5000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/>
      <c r="H40" s="39"/>
      <c r="I40" s="40"/>
      <c r="J40" s="41"/>
      <c r="K40" s="42"/>
    </row>
    <row r="41" spans="1:11" x14ac:dyDescent="0.15">
      <c r="A41" s="38"/>
      <c r="H41" s="43"/>
      <c r="I41" s="42"/>
      <c r="J41" s="41"/>
      <c r="K41" s="42"/>
    </row>
    <row r="42" spans="1:11" x14ac:dyDescent="0.15">
      <c r="A42" s="38"/>
      <c r="H42" s="43"/>
      <c r="I42" s="42"/>
      <c r="J42" s="41"/>
      <c r="K42" s="42"/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38"/>
      <c r="H62" s="43"/>
      <c r="I62" s="42"/>
      <c r="J62" s="41"/>
      <c r="K62" s="42"/>
    </row>
    <row r="63" spans="1:11" x14ac:dyDescent="0.15">
      <c r="A63" s="38"/>
      <c r="H63" s="43"/>
      <c r="I63" s="42"/>
      <c r="J63" s="41"/>
      <c r="K63" s="42"/>
    </row>
    <row r="64" spans="1:11" x14ac:dyDescent="0.15">
      <c r="A64" s="38"/>
      <c r="H64" s="43"/>
      <c r="I64" s="42"/>
      <c r="J64" s="41"/>
      <c r="K64" s="42"/>
    </row>
    <row r="65" spans="1:11" x14ac:dyDescent="0.15">
      <c r="A65" s="38"/>
      <c r="H65" s="43"/>
      <c r="I65" s="42"/>
      <c r="J65" s="41"/>
      <c r="K65" s="42"/>
    </row>
    <row r="66" spans="1:11" x14ac:dyDescent="0.1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mergeCells count="27">
    <mergeCell ref="A56:G56"/>
    <mergeCell ref="H56:I56"/>
    <mergeCell ref="J56:K56"/>
    <mergeCell ref="A39:G39"/>
    <mergeCell ref="H39:I39"/>
    <mergeCell ref="J39:K39"/>
    <mergeCell ref="A1:K1"/>
    <mergeCell ref="E3:F3"/>
    <mergeCell ref="G4:K4"/>
    <mergeCell ref="B5:C5"/>
    <mergeCell ref="B6:C6"/>
    <mergeCell ref="B7:C7"/>
    <mergeCell ref="B9:C9"/>
    <mergeCell ref="B10:C10"/>
    <mergeCell ref="B15:C15"/>
    <mergeCell ref="B11:C11"/>
    <mergeCell ref="B12:C12"/>
    <mergeCell ref="B14:C14"/>
    <mergeCell ref="B35:C35"/>
    <mergeCell ref="B25:C25"/>
    <mergeCell ref="B33:C33"/>
    <mergeCell ref="B19:C19"/>
    <mergeCell ref="B17:C17"/>
    <mergeCell ref="B20:C20"/>
    <mergeCell ref="B21:C21"/>
    <mergeCell ref="B18:C18"/>
    <mergeCell ref="B34:C34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 enableFormatConditionsCalculation="0"/>
  <dimension ref="A1:K61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77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5592680</v>
      </c>
      <c r="F5" s="121">
        <f>SUM(F6:F8)</f>
        <v>350000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390000</v>
      </c>
      <c r="F6" s="123">
        <v>350000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2000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5200680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5592680</v>
      </c>
      <c r="F10" s="121">
        <f>SUM(F11:F30)</f>
        <v>268850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746530</v>
      </c>
      <c r="F11" s="130">
        <v>20000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2080000</v>
      </c>
      <c r="F12" s="130">
        <v>155000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650000</v>
      </c>
      <c r="F14" s="130">
        <v>25000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3000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460000</v>
      </c>
      <c r="F17" s="130">
        <v>3600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225750</v>
      </c>
      <c r="F18" s="137">
        <v>38000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/>
      <c r="F19" s="132">
        <v>13080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15000</v>
      </c>
      <c r="F20" s="132">
        <v>570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976400</v>
      </c>
      <c r="F25" s="132">
        <v>13600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430000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1000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81150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178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116</v>
      </c>
      <c r="H40" s="39"/>
      <c r="I40" s="40">
        <v>130</v>
      </c>
      <c r="J40" s="41"/>
      <c r="K40" s="42">
        <v>300</v>
      </c>
    </row>
    <row r="41" spans="1:11" x14ac:dyDescent="0.15">
      <c r="A41" s="38" t="s">
        <v>117</v>
      </c>
      <c r="H41" s="43"/>
      <c r="I41" s="42">
        <v>69</v>
      </c>
      <c r="J41" s="41"/>
      <c r="K41" s="42">
        <v>170</v>
      </c>
    </row>
    <row r="42" spans="1:11" x14ac:dyDescent="0.15">
      <c r="A42" s="38" t="s">
        <v>119</v>
      </c>
      <c r="H42" s="43"/>
      <c r="I42" s="42">
        <v>26</v>
      </c>
      <c r="J42" s="41"/>
      <c r="K42" s="42">
        <v>95</v>
      </c>
    </row>
    <row r="43" spans="1:11" x14ac:dyDescent="0.15">
      <c r="A43" s="38" t="s">
        <v>70</v>
      </c>
      <c r="H43" s="43"/>
      <c r="I43" s="42">
        <v>87</v>
      </c>
      <c r="J43" s="41"/>
      <c r="K43" s="42">
        <v>180</v>
      </c>
    </row>
    <row r="44" spans="1:11" x14ac:dyDescent="0.15">
      <c r="A44" s="38" t="s">
        <v>250</v>
      </c>
      <c r="H44" s="43"/>
      <c r="I44" s="42">
        <v>21</v>
      </c>
      <c r="J44" s="41"/>
      <c r="K44" s="42">
        <v>25</v>
      </c>
    </row>
    <row r="45" spans="1:11" x14ac:dyDescent="0.15">
      <c r="A45" s="38" t="s">
        <v>115</v>
      </c>
      <c r="H45" s="43"/>
      <c r="I45" s="42">
        <v>68</v>
      </c>
      <c r="J45" s="41"/>
      <c r="K45" s="42">
        <v>250</v>
      </c>
    </row>
    <row r="46" spans="1:11" x14ac:dyDescent="0.15">
      <c r="A46" s="38" t="s">
        <v>168</v>
      </c>
      <c r="H46" s="43"/>
      <c r="I46" s="42"/>
      <c r="J46" s="41"/>
      <c r="K46" s="42">
        <v>2854</v>
      </c>
    </row>
    <row r="47" spans="1:11" x14ac:dyDescent="0.15">
      <c r="A47" s="44" t="s">
        <v>251</v>
      </c>
      <c r="B47" s="45"/>
      <c r="C47" s="45"/>
      <c r="D47" s="46"/>
      <c r="E47" s="47"/>
      <c r="F47" s="48"/>
      <c r="G47" s="48"/>
      <c r="H47" s="49"/>
      <c r="I47" s="50">
        <v>56</v>
      </c>
      <c r="J47" s="51"/>
      <c r="K47" s="50">
        <v>100</v>
      </c>
    </row>
    <row r="49" spans="1:11" s="37" customFormat="1" ht="9.75" x14ac:dyDescent="0.2">
      <c r="A49" s="34" t="s">
        <v>45</v>
      </c>
      <c r="B49" s="34"/>
      <c r="C49" s="34"/>
      <c r="D49" s="35"/>
      <c r="E49" s="36"/>
    </row>
    <row r="51" spans="1:11" x14ac:dyDescent="0.15">
      <c r="A51" s="179" t="s">
        <v>40</v>
      </c>
      <c r="B51" s="179"/>
      <c r="C51" s="179"/>
      <c r="D51" s="179"/>
      <c r="E51" s="179"/>
      <c r="F51" s="179"/>
      <c r="G51" s="179"/>
      <c r="H51" s="180" t="s">
        <v>37</v>
      </c>
      <c r="I51" s="180"/>
      <c r="J51" s="180" t="s">
        <v>41</v>
      </c>
      <c r="K51" s="180"/>
    </row>
    <row r="52" spans="1:11" x14ac:dyDescent="0.15">
      <c r="A52" s="52"/>
      <c r="B52" s="53"/>
      <c r="C52" s="53"/>
      <c r="D52" s="54"/>
      <c r="E52" s="55"/>
      <c r="F52" s="56"/>
      <c r="G52" s="56"/>
      <c r="H52" s="39"/>
      <c r="I52" s="40"/>
      <c r="J52" s="57"/>
      <c r="K52" s="40"/>
    </row>
    <row r="53" spans="1:11" x14ac:dyDescent="0.15">
      <c r="A53" s="38"/>
      <c r="H53" s="43"/>
      <c r="I53" s="42"/>
      <c r="J53" s="41"/>
      <c r="K53" s="42"/>
    </row>
    <row r="54" spans="1:11" x14ac:dyDescent="0.15">
      <c r="A54" s="38"/>
      <c r="H54" s="43"/>
      <c r="I54" s="42"/>
      <c r="J54" s="41"/>
      <c r="K54" s="42"/>
    </row>
    <row r="55" spans="1:11" x14ac:dyDescent="0.15">
      <c r="A55" s="38"/>
      <c r="H55" s="43"/>
      <c r="I55" s="42"/>
      <c r="J55" s="41"/>
      <c r="K55" s="42"/>
    </row>
    <row r="56" spans="1:11" x14ac:dyDescent="0.15">
      <c r="A56" s="38"/>
      <c r="H56" s="43"/>
      <c r="I56" s="42"/>
      <c r="J56" s="41"/>
      <c r="K56" s="42"/>
    </row>
    <row r="57" spans="1:11" x14ac:dyDescent="0.15">
      <c r="A57" s="38"/>
      <c r="H57" s="43"/>
      <c r="I57" s="42"/>
      <c r="J57" s="41"/>
      <c r="K57" s="42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44"/>
      <c r="B61" s="45"/>
      <c r="C61" s="45"/>
      <c r="D61" s="46"/>
      <c r="E61" s="47"/>
      <c r="F61" s="48"/>
      <c r="G61" s="48"/>
      <c r="H61" s="49"/>
      <c r="I61" s="50"/>
      <c r="J61" s="51"/>
      <c r="K61" s="50"/>
    </row>
  </sheetData>
  <mergeCells count="27">
    <mergeCell ref="A51:G51"/>
    <mergeCell ref="H51:I51"/>
    <mergeCell ref="J51:K51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 enableFormatConditionsCalculation="0"/>
  <dimension ref="A1:K62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4238206</v>
      </c>
      <c r="F5" s="121">
        <f>SUM(F6:F8)</f>
        <v>81000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223000</v>
      </c>
      <c r="F6" s="123">
        <v>81000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1200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4014006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4238206</v>
      </c>
      <c r="F10" s="121">
        <f>SUM(F11:F30)</f>
        <v>26480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542000</v>
      </c>
      <c r="F11" s="130">
        <v>300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1425000</v>
      </c>
      <c r="F12" s="130">
        <v>11000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733000</v>
      </c>
      <c r="F14" s="130">
        <v>5850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3000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478000</v>
      </c>
      <c r="F17" s="130">
        <v>7700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392500</v>
      </c>
      <c r="F18" s="137">
        <v>1200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52300</v>
      </c>
      <c r="F19" s="132">
        <v>408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1900</v>
      </c>
      <c r="F20" s="132">
        <v>22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518256</v>
      </c>
      <c r="F25" s="132"/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87000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250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54520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48</v>
      </c>
      <c r="H40" s="39"/>
      <c r="I40" s="40">
        <v>56</v>
      </c>
      <c r="J40" s="41"/>
      <c r="K40" s="42">
        <v>130</v>
      </c>
    </row>
    <row r="41" spans="1:11" x14ac:dyDescent="0.15">
      <c r="A41" s="38" t="s">
        <v>252</v>
      </c>
      <c r="H41" s="43"/>
      <c r="I41" s="42">
        <v>30</v>
      </c>
      <c r="J41" s="41"/>
      <c r="K41" s="42">
        <v>95</v>
      </c>
    </row>
    <row r="42" spans="1:11" x14ac:dyDescent="0.15">
      <c r="A42" s="38" t="s">
        <v>209</v>
      </c>
      <c r="H42" s="43"/>
      <c r="I42" s="42">
        <v>1101.5</v>
      </c>
      <c r="J42" s="41"/>
      <c r="K42" s="42">
        <v>3606</v>
      </c>
    </row>
    <row r="43" spans="1:11" x14ac:dyDescent="0.15">
      <c r="A43" s="38"/>
      <c r="H43" s="43"/>
      <c r="I43" s="42"/>
      <c r="J43" s="41"/>
      <c r="K43" s="42"/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44"/>
      <c r="B48" s="45"/>
      <c r="C48" s="45"/>
      <c r="D48" s="46"/>
      <c r="E48" s="47"/>
      <c r="F48" s="48"/>
      <c r="G48" s="48"/>
      <c r="H48" s="49"/>
      <c r="I48" s="50"/>
      <c r="J48" s="51"/>
      <c r="K48" s="50"/>
    </row>
    <row r="50" spans="1:11" s="37" customFormat="1" ht="9.75" x14ac:dyDescent="0.2">
      <c r="A50" s="34" t="s">
        <v>45</v>
      </c>
      <c r="B50" s="34"/>
      <c r="C50" s="34"/>
      <c r="D50" s="35"/>
      <c r="E50" s="36"/>
    </row>
    <row r="52" spans="1:11" x14ac:dyDescent="0.15">
      <c r="A52" s="179" t="s">
        <v>40</v>
      </c>
      <c r="B52" s="179"/>
      <c r="C52" s="179"/>
      <c r="D52" s="179"/>
      <c r="E52" s="179"/>
      <c r="F52" s="179"/>
      <c r="G52" s="179"/>
      <c r="H52" s="180" t="s">
        <v>37</v>
      </c>
      <c r="I52" s="180"/>
      <c r="J52" s="180" t="s">
        <v>41</v>
      </c>
      <c r="K52" s="180"/>
    </row>
    <row r="53" spans="1:11" x14ac:dyDescent="0.15">
      <c r="A53" s="52"/>
      <c r="B53" s="53"/>
      <c r="C53" s="53"/>
      <c r="D53" s="54"/>
      <c r="E53" s="55"/>
      <c r="F53" s="56"/>
      <c r="G53" s="56"/>
      <c r="H53" s="39"/>
      <c r="I53" s="40"/>
      <c r="J53" s="57"/>
      <c r="K53" s="40"/>
    </row>
    <row r="54" spans="1:11" x14ac:dyDescent="0.15">
      <c r="A54" s="38"/>
      <c r="H54" s="43"/>
      <c r="I54" s="42"/>
      <c r="J54" s="41"/>
      <c r="K54" s="42"/>
    </row>
    <row r="55" spans="1:11" x14ac:dyDescent="0.15">
      <c r="A55" s="38"/>
      <c r="H55" s="43"/>
      <c r="I55" s="42"/>
      <c r="J55" s="41"/>
      <c r="K55" s="42"/>
    </row>
    <row r="56" spans="1:11" x14ac:dyDescent="0.15">
      <c r="A56" s="38"/>
      <c r="H56" s="43"/>
      <c r="I56" s="42"/>
      <c r="J56" s="41"/>
      <c r="K56" s="42"/>
    </row>
    <row r="57" spans="1:11" x14ac:dyDescent="0.15">
      <c r="A57" s="38"/>
      <c r="H57" s="43"/>
      <c r="I57" s="42"/>
      <c r="J57" s="41"/>
      <c r="K57" s="42"/>
    </row>
    <row r="58" spans="1:11" x14ac:dyDescent="0.15">
      <c r="A58" s="38"/>
      <c r="H58" s="43"/>
      <c r="I58" s="42"/>
      <c r="J58" s="41"/>
      <c r="K58" s="42"/>
    </row>
    <row r="59" spans="1:11" x14ac:dyDescent="0.15">
      <c r="A59" s="38"/>
      <c r="H59" s="43"/>
      <c r="I59" s="42"/>
      <c r="J59" s="41"/>
      <c r="K59" s="42"/>
    </row>
    <row r="60" spans="1:11" x14ac:dyDescent="0.15">
      <c r="A60" s="38"/>
      <c r="H60" s="43"/>
      <c r="I60" s="42"/>
      <c r="J60" s="41"/>
      <c r="K60" s="42"/>
    </row>
    <row r="61" spans="1:11" x14ac:dyDescent="0.15">
      <c r="A61" s="38"/>
      <c r="H61" s="43"/>
      <c r="I61" s="42"/>
      <c r="J61" s="41"/>
      <c r="K61" s="42"/>
    </row>
    <row r="62" spans="1:11" x14ac:dyDescent="0.15">
      <c r="A62" s="44"/>
      <c r="B62" s="45"/>
      <c r="C62" s="45"/>
      <c r="D62" s="46"/>
      <c r="E62" s="47"/>
      <c r="F62" s="48"/>
      <c r="G62" s="48"/>
      <c r="H62" s="49"/>
      <c r="I62" s="50"/>
      <c r="J62" s="51"/>
      <c r="K62" s="50"/>
    </row>
  </sheetData>
  <mergeCells count="27">
    <mergeCell ref="A52:G52"/>
    <mergeCell ref="H52:I52"/>
    <mergeCell ref="J52:K52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 enableFormatConditionsCalculation="0"/>
  <dimension ref="A1:K67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268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13882590</v>
      </c>
      <c r="F5" s="121">
        <f>SUM(F6:F8)</f>
        <v>244000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6050000</v>
      </c>
      <c r="F6" s="123">
        <v>244000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2300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7830290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13882590</v>
      </c>
      <c r="F10" s="121">
        <f>SUM(F11:F30)</f>
        <v>155300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6424826</v>
      </c>
      <c r="F11" s="130">
        <v>69400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3065000</v>
      </c>
      <c r="F12" s="130">
        <v>32500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1095000</v>
      </c>
      <c r="F14" s="130">
        <v>1600</v>
      </c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6000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5000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574100</v>
      </c>
      <c r="F17" s="130">
        <v>5100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565800</v>
      </c>
      <c r="F18" s="137">
        <v>32200</v>
      </c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150400</v>
      </c>
      <c r="F19" s="132">
        <v>11500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9800</v>
      </c>
      <c r="F20" s="132">
        <v>500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1518664</v>
      </c>
      <c r="F25" s="132">
        <v>2500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452000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16000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88700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38" t="s">
        <v>49</v>
      </c>
      <c r="H40" s="39"/>
      <c r="I40" s="40">
        <v>89.42</v>
      </c>
      <c r="J40" s="41"/>
      <c r="K40" s="42">
        <v>200</v>
      </c>
    </row>
    <row r="41" spans="1:11" x14ac:dyDescent="0.15">
      <c r="A41" s="38" t="s">
        <v>50</v>
      </c>
      <c r="H41" s="43"/>
      <c r="I41" s="42">
        <v>58.96</v>
      </c>
      <c r="J41" s="41"/>
      <c r="K41" s="42">
        <v>150</v>
      </c>
    </row>
    <row r="42" spans="1:11" x14ac:dyDescent="0.15">
      <c r="A42" s="38" t="s">
        <v>71</v>
      </c>
      <c r="H42" s="43"/>
      <c r="I42" s="42">
        <v>10.3</v>
      </c>
      <c r="J42" s="41"/>
      <c r="K42" s="42">
        <v>70</v>
      </c>
    </row>
    <row r="43" spans="1:11" x14ac:dyDescent="0.15">
      <c r="A43" s="38" t="s">
        <v>85</v>
      </c>
      <c r="H43" s="43"/>
      <c r="I43" s="42">
        <v>22</v>
      </c>
      <c r="J43" s="41"/>
      <c r="K43" s="42">
        <v>100</v>
      </c>
    </row>
    <row r="44" spans="1:11" x14ac:dyDescent="0.15">
      <c r="A44" s="38"/>
      <c r="H44" s="43"/>
      <c r="I44" s="42"/>
      <c r="J44" s="41"/>
      <c r="K44" s="42"/>
    </row>
    <row r="45" spans="1:11" x14ac:dyDescent="0.15">
      <c r="A45" s="38"/>
      <c r="H45" s="43"/>
      <c r="I45" s="42"/>
      <c r="J45" s="41"/>
      <c r="K45" s="42"/>
    </row>
    <row r="46" spans="1:11" x14ac:dyDescent="0.15">
      <c r="A46" s="38"/>
      <c r="H46" s="43"/>
      <c r="I46" s="42"/>
      <c r="J46" s="41"/>
      <c r="K46" s="42"/>
    </row>
    <row r="47" spans="1:11" x14ac:dyDescent="0.15">
      <c r="A47" s="38"/>
      <c r="H47" s="43"/>
      <c r="I47" s="42"/>
      <c r="J47" s="41"/>
      <c r="K47" s="42"/>
    </row>
    <row r="48" spans="1:11" x14ac:dyDescent="0.15">
      <c r="A48" s="38"/>
      <c r="H48" s="43"/>
      <c r="I48" s="42"/>
      <c r="J48" s="41"/>
      <c r="K48" s="42"/>
    </row>
    <row r="49" spans="1:11" x14ac:dyDescent="0.15">
      <c r="A49" s="38"/>
      <c r="H49" s="43"/>
      <c r="I49" s="42"/>
      <c r="J49" s="41"/>
      <c r="K49" s="42"/>
    </row>
    <row r="50" spans="1:11" x14ac:dyDescent="0.15">
      <c r="A50" s="38"/>
      <c r="H50" s="43"/>
      <c r="I50" s="42"/>
      <c r="J50" s="41"/>
      <c r="K50" s="42"/>
    </row>
    <row r="51" spans="1:11" x14ac:dyDescent="0.15">
      <c r="A51" s="38"/>
      <c r="H51" s="43"/>
      <c r="I51" s="42"/>
      <c r="J51" s="41"/>
      <c r="K51" s="42"/>
    </row>
    <row r="52" spans="1:11" x14ac:dyDescent="0.1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11" s="37" customFormat="1" ht="9.75" x14ac:dyDescent="0.2">
      <c r="A54" s="34" t="s">
        <v>45</v>
      </c>
      <c r="B54" s="34"/>
      <c r="C54" s="34"/>
      <c r="D54" s="35"/>
      <c r="E54" s="36"/>
    </row>
    <row r="56" spans="1:11" x14ac:dyDescent="0.15">
      <c r="A56" s="179" t="s">
        <v>40</v>
      </c>
      <c r="B56" s="179"/>
      <c r="C56" s="179"/>
      <c r="D56" s="179"/>
      <c r="E56" s="179"/>
      <c r="F56" s="179"/>
      <c r="G56" s="179"/>
      <c r="H56" s="180" t="s">
        <v>37</v>
      </c>
      <c r="I56" s="180"/>
      <c r="J56" s="180" t="s">
        <v>41</v>
      </c>
      <c r="K56" s="180"/>
    </row>
    <row r="57" spans="1:11" x14ac:dyDescent="0.15">
      <c r="A57" s="67" t="s">
        <v>210</v>
      </c>
      <c r="B57" s="145"/>
      <c r="C57" s="145"/>
      <c r="D57" s="145"/>
      <c r="E57" s="145"/>
      <c r="F57" s="145"/>
      <c r="G57" s="145"/>
      <c r="H57" s="146"/>
      <c r="I57" s="40">
        <v>6</v>
      </c>
      <c r="J57" s="148"/>
      <c r="K57" s="147"/>
    </row>
    <row r="58" spans="1:11" x14ac:dyDescent="0.15">
      <c r="A58" s="38" t="s">
        <v>78</v>
      </c>
      <c r="H58" s="43"/>
      <c r="I58" s="42">
        <v>20</v>
      </c>
      <c r="J58" s="41"/>
      <c r="K58" s="42">
        <v>20</v>
      </c>
    </row>
    <row r="59" spans="1:11" x14ac:dyDescent="0.15">
      <c r="A59" s="38" t="s">
        <v>79</v>
      </c>
      <c r="H59" s="43"/>
      <c r="I59" s="42">
        <v>24</v>
      </c>
      <c r="J59" s="41"/>
      <c r="K59" s="42">
        <v>24</v>
      </c>
    </row>
    <row r="60" spans="1:11" x14ac:dyDescent="0.15">
      <c r="A60" s="38" t="s">
        <v>80</v>
      </c>
      <c r="H60" s="43"/>
      <c r="I60" s="42">
        <v>27</v>
      </c>
      <c r="J60" s="41"/>
      <c r="K60" s="42">
        <v>27</v>
      </c>
    </row>
    <row r="61" spans="1:11" x14ac:dyDescent="0.15">
      <c r="A61" s="38" t="s">
        <v>84</v>
      </c>
      <c r="H61" s="43"/>
      <c r="I61" s="42">
        <v>34</v>
      </c>
      <c r="J61" s="41"/>
      <c r="K61" s="42">
        <v>34</v>
      </c>
    </row>
    <row r="62" spans="1:11" x14ac:dyDescent="0.15">
      <c r="A62" s="38" t="s">
        <v>124</v>
      </c>
      <c r="H62" s="43"/>
      <c r="I62" s="42">
        <v>32</v>
      </c>
      <c r="J62" s="41"/>
      <c r="K62" s="42">
        <v>32</v>
      </c>
    </row>
    <row r="63" spans="1:11" x14ac:dyDescent="0.15">
      <c r="A63" s="38" t="s">
        <v>81</v>
      </c>
      <c r="H63" s="43"/>
      <c r="I63" s="42">
        <v>25</v>
      </c>
      <c r="J63" s="41"/>
      <c r="K63" s="42">
        <v>25</v>
      </c>
    </row>
    <row r="64" spans="1:11" x14ac:dyDescent="0.15">
      <c r="A64" s="38" t="s">
        <v>125</v>
      </c>
      <c r="H64" s="43"/>
      <c r="I64" s="42">
        <v>38</v>
      </c>
      <c r="J64" s="41"/>
      <c r="K64" s="42">
        <v>38</v>
      </c>
    </row>
    <row r="65" spans="1:11" x14ac:dyDescent="0.15">
      <c r="A65" s="38" t="s">
        <v>82</v>
      </c>
      <c r="H65" s="43"/>
      <c r="I65" s="42">
        <v>30</v>
      </c>
      <c r="J65" s="41"/>
      <c r="K65" s="42">
        <v>30</v>
      </c>
    </row>
    <row r="66" spans="1:11" x14ac:dyDescent="0.15">
      <c r="A66" s="38" t="s">
        <v>83</v>
      </c>
      <c r="H66" s="43"/>
      <c r="I66" s="42">
        <v>34</v>
      </c>
      <c r="J66" s="41"/>
      <c r="K66" s="42">
        <v>34</v>
      </c>
    </row>
    <row r="67" spans="1:11" x14ac:dyDescent="0.15">
      <c r="A67" s="44" t="s">
        <v>179</v>
      </c>
      <c r="B67" s="45"/>
      <c r="C67" s="45"/>
      <c r="D67" s="46"/>
      <c r="E67" s="47"/>
      <c r="F67" s="48"/>
      <c r="G67" s="48"/>
      <c r="H67" s="49"/>
      <c r="I67" s="50">
        <v>34</v>
      </c>
      <c r="J67" s="51"/>
      <c r="K67" s="50">
        <v>65</v>
      </c>
    </row>
  </sheetData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5:C25"/>
    <mergeCell ref="B33:C33"/>
    <mergeCell ref="B9:C9"/>
    <mergeCell ref="B10:C10"/>
    <mergeCell ref="B15:C15"/>
    <mergeCell ref="B18:C18"/>
    <mergeCell ref="B19:C19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 enableFormatConditionsCalculation="0"/>
  <dimension ref="A1:K77"/>
  <sheetViews>
    <sheetView tabSelected="1" zoomScaleNormal="100" workbookViewId="0">
      <selection sqref="A1:K1"/>
    </sheetView>
  </sheetViews>
  <sheetFormatPr defaultColWidth="6.7109375" defaultRowHeight="8.25" x14ac:dyDescent="0.15"/>
  <cols>
    <col min="1" max="1" width="3.7109375" style="31" customWidth="1"/>
    <col min="2" max="2" width="5" style="31" customWidth="1"/>
    <col min="3" max="3" width="21.7109375" style="31" customWidth="1"/>
    <col min="4" max="4" width="6" style="32" customWidth="1"/>
    <col min="5" max="5" width="7.7109375" style="33" customWidth="1"/>
    <col min="6" max="6" width="7.7109375" style="8" customWidth="1"/>
    <col min="7" max="16384" width="6.7109375" style="8"/>
  </cols>
  <sheetData>
    <row r="1" spans="1:11" s="66" customFormat="1" ht="15.75" x14ac:dyDescent="0.25">
      <c r="A1" s="171" t="s">
        <v>86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s="2" customFormat="1" ht="9.7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 x14ac:dyDescent="0.2">
      <c r="A3" s="94" t="s">
        <v>0</v>
      </c>
      <c r="B3" s="95"/>
      <c r="C3" s="95"/>
      <c r="D3" s="96" t="s">
        <v>1</v>
      </c>
      <c r="E3" s="172" t="s">
        <v>248</v>
      </c>
      <c r="F3" s="173"/>
      <c r="G3" s="95"/>
      <c r="H3" s="95"/>
      <c r="I3" s="95"/>
      <c r="J3" s="95"/>
      <c r="K3" s="97"/>
    </row>
    <row r="4" spans="1:11" s="4" customFormat="1" ht="9.75" x14ac:dyDescent="0.2">
      <c r="A4" s="98" t="s">
        <v>2</v>
      </c>
      <c r="B4" s="99"/>
      <c r="C4" s="99" t="s">
        <v>3</v>
      </c>
      <c r="D4" s="98" t="s">
        <v>4</v>
      </c>
      <c r="E4" s="100" t="s">
        <v>42</v>
      </c>
      <c r="F4" s="101" t="s">
        <v>43</v>
      </c>
      <c r="G4" s="174" t="s">
        <v>36</v>
      </c>
      <c r="H4" s="174"/>
      <c r="I4" s="174"/>
      <c r="J4" s="174"/>
      <c r="K4" s="175"/>
    </row>
    <row r="5" spans="1:11" s="2" customFormat="1" ht="9.9499999999999993" customHeight="1" x14ac:dyDescent="0.2">
      <c r="A5" s="102" t="s">
        <v>5</v>
      </c>
      <c r="B5" s="176" t="s">
        <v>6</v>
      </c>
      <c r="C5" s="177"/>
      <c r="D5" s="103" t="s">
        <v>28</v>
      </c>
      <c r="E5" s="120">
        <f>SUM(E6:E8)</f>
        <v>6971145</v>
      </c>
      <c r="F5" s="121">
        <f>SUM(F6:F8)</f>
        <v>565000</v>
      </c>
      <c r="G5" s="104"/>
      <c r="H5" s="104"/>
      <c r="I5" s="104"/>
      <c r="J5" s="104"/>
      <c r="K5" s="105"/>
    </row>
    <row r="6" spans="1:11" s="2" customFormat="1" ht="9.9499999999999993" customHeight="1" x14ac:dyDescent="0.2">
      <c r="A6" s="12" t="s">
        <v>7</v>
      </c>
      <c r="B6" s="163" t="s">
        <v>131</v>
      </c>
      <c r="C6" s="164"/>
      <c r="D6" s="140" t="s">
        <v>28</v>
      </c>
      <c r="E6" s="122">
        <v>2092000</v>
      </c>
      <c r="F6" s="123">
        <v>565000</v>
      </c>
      <c r="G6" s="9"/>
      <c r="H6" s="10"/>
      <c r="I6" s="10"/>
      <c r="J6" s="10"/>
      <c r="K6" s="11"/>
    </row>
    <row r="7" spans="1:11" s="84" customFormat="1" ht="9.9499999999999993" customHeight="1" x14ac:dyDescent="0.2">
      <c r="A7" s="86" t="s">
        <v>133</v>
      </c>
      <c r="B7" s="161" t="s">
        <v>132</v>
      </c>
      <c r="C7" s="162"/>
      <c r="D7" s="140" t="s">
        <v>28</v>
      </c>
      <c r="E7" s="124">
        <v>3000</v>
      </c>
      <c r="F7" s="125"/>
      <c r="G7" s="91"/>
      <c r="H7" s="92"/>
      <c r="I7" s="92"/>
      <c r="J7" s="92"/>
      <c r="K7" s="93"/>
    </row>
    <row r="8" spans="1:11" s="84" customFormat="1" ht="9.9499999999999993" customHeight="1" x14ac:dyDescent="0.2">
      <c r="A8" s="86" t="s">
        <v>8</v>
      </c>
      <c r="B8" s="78" t="s">
        <v>154</v>
      </c>
      <c r="C8" s="115"/>
      <c r="D8" s="140" t="s">
        <v>28</v>
      </c>
      <c r="E8" s="124">
        <v>4876145</v>
      </c>
      <c r="F8" s="125"/>
      <c r="G8" s="88"/>
      <c r="H8" s="89"/>
      <c r="I8" s="89"/>
      <c r="J8" s="89"/>
      <c r="K8" s="90"/>
    </row>
    <row r="9" spans="1:11" s="2" customFormat="1" ht="9.9499999999999993" customHeight="1" x14ac:dyDescent="0.2">
      <c r="A9" s="106" t="s">
        <v>9</v>
      </c>
      <c r="B9" s="166" t="s">
        <v>11</v>
      </c>
      <c r="C9" s="167"/>
      <c r="D9" s="103" t="s">
        <v>28</v>
      </c>
      <c r="E9" s="126"/>
      <c r="F9" s="127"/>
      <c r="G9" s="107"/>
      <c r="H9" s="107"/>
      <c r="I9" s="107"/>
      <c r="J9" s="107"/>
      <c r="K9" s="108"/>
    </row>
    <row r="10" spans="1:11" s="2" customFormat="1" ht="9.9499999999999993" customHeight="1" x14ac:dyDescent="0.2">
      <c r="A10" s="106" t="s">
        <v>10</v>
      </c>
      <c r="B10" s="166" t="s">
        <v>13</v>
      </c>
      <c r="C10" s="167"/>
      <c r="D10" s="103" t="s">
        <v>28</v>
      </c>
      <c r="E10" s="128">
        <f>SUM(E11:E31)</f>
        <v>6971145</v>
      </c>
      <c r="F10" s="121">
        <f>SUM(F11:F30)</f>
        <v>408500</v>
      </c>
      <c r="G10" s="109"/>
      <c r="H10" s="109"/>
      <c r="I10" s="109"/>
      <c r="J10" s="109"/>
      <c r="K10" s="110"/>
    </row>
    <row r="11" spans="1:11" s="2" customFormat="1" ht="9.9499999999999993" customHeight="1" x14ac:dyDescent="0.2">
      <c r="A11" s="5" t="s">
        <v>12</v>
      </c>
      <c r="B11" s="168" t="s">
        <v>31</v>
      </c>
      <c r="C11" s="168"/>
      <c r="D11" s="140" t="s">
        <v>28</v>
      </c>
      <c r="E11" s="129">
        <v>2154000</v>
      </c>
      <c r="F11" s="130">
        <v>14000</v>
      </c>
      <c r="G11" s="6"/>
      <c r="H11" s="6"/>
      <c r="I11" s="6"/>
      <c r="J11" s="6"/>
      <c r="K11" s="7"/>
    </row>
    <row r="12" spans="1:11" s="2" customFormat="1" ht="9.9499999999999993" customHeight="1" x14ac:dyDescent="0.2">
      <c r="A12" s="5" t="s">
        <v>14</v>
      </c>
      <c r="B12" s="168" t="s">
        <v>32</v>
      </c>
      <c r="C12" s="168"/>
      <c r="D12" s="140" t="s">
        <v>28</v>
      </c>
      <c r="E12" s="129">
        <v>1863000</v>
      </c>
      <c r="F12" s="130">
        <v>317000</v>
      </c>
      <c r="G12" s="6"/>
      <c r="H12" s="6"/>
      <c r="I12" s="6"/>
      <c r="J12" s="6"/>
      <c r="K12" s="7"/>
    </row>
    <row r="13" spans="1:11" s="2" customFormat="1" ht="9.9499999999999993" customHeight="1" x14ac:dyDescent="0.2">
      <c r="A13" s="5" t="s">
        <v>15</v>
      </c>
      <c r="B13" s="76" t="s">
        <v>155</v>
      </c>
      <c r="C13" s="77"/>
      <c r="D13" s="140" t="s">
        <v>28</v>
      </c>
      <c r="E13" s="129"/>
      <c r="F13" s="130"/>
      <c r="G13" s="6"/>
      <c r="H13" s="6"/>
      <c r="I13" s="6"/>
      <c r="J13" s="6"/>
      <c r="K13" s="7"/>
    </row>
    <row r="14" spans="1:11" s="2" customFormat="1" ht="9.9499999999999993" customHeight="1" x14ac:dyDescent="0.2">
      <c r="A14" s="5" t="s">
        <v>16</v>
      </c>
      <c r="B14" s="169" t="s">
        <v>267</v>
      </c>
      <c r="C14" s="170"/>
      <c r="D14" s="140" t="s">
        <v>28</v>
      </c>
      <c r="E14" s="129">
        <v>505000</v>
      </c>
      <c r="F14" s="130"/>
      <c r="G14" s="6"/>
      <c r="H14" s="6"/>
      <c r="I14" s="6"/>
      <c r="J14" s="6"/>
      <c r="K14" s="7"/>
    </row>
    <row r="15" spans="1:11" s="2" customFormat="1" ht="9.9499999999999993" customHeight="1" x14ac:dyDescent="0.2">
      <c r="A15" s="12" t="s">
        <v>17</v>
      </c>
      <c r="B15" s="163" t="s">
        <v>33</v>
      </c>
      <c r="C15" s="164"/>
      <c r="D15" s="140" t="s">
        <v>28</v>
      </c>
      <c r="E15" s="131">
        <v>7000</v>
      </c>
      <c r="F15" s="132"/>
      <c r="G15" s="10"/>
      <c r="H15" s="10"/>
      <c r="I15" s="10"/>
      <c r="J15" s="10"/>
      <c r="K15" s="11"/>
    </row>
    <row r="16" spans="1:11" s="2" customFormat="1" ht="9.9499999999999993" customHeight="1" x14ac:dyDescent="0.2">
      <c r="A16" s="80" t="s">
        <v>18</v>
      </c>
      <c r="B16" s="81" t="s">
        <v>127</v>
      </c>
      <c r="C16" s="82"/>
      <c r="D16" s="140" t="s">
        <v>28</v>
      </c>
      <c r="E16" s="133">
        <v>4000</v>
      </c>
      <c r="F16" s="134"/>
      <c r="G16" s="16"/>
      <c r="H16" s="16"/>
      <c r="I16" s="16"/>
      <c r="J16" s="16"/>
      <c r="K16" s="17"/>
    </row>
    <row r="17" spans="1:11" s="2" customFormat="1" ht="9.9499999999999993" customHeight="1" x14ac:dyDescent="0.2">
      <c r="A17" s="5" t="s">
        <v>19</v>
      </c>
      <c r="B17" s="169" t="s">
        <v>34</v>
      </c>
      <c r="C17" s="170"/>
      <c r="D17" s="140" t="s">
        <v>28</v>
      </c>
      <c r="E17" s="135">
        <v>457000</v>
      </c>
      <c r="F17" s="130">
        <v>1000</v>
      </c>
      <c r="G17" s="6"/>
      <c r="H17" s="6"/>
      <c r="I17" s="6"/>
      <c r="J17" s="6"/>
      <c r="K17" s="7"/>
    </row>
    <row r="18" spans="1:11" s="15" customFormat="1" ht="9.9499999999999993" customHeight="1" x14ac:dyDescent="0.2">
      <c r="A18" s="12" t="s">
        <v>20</v>
      </c>
      <c r="B18" s="165" t="s">
        <v>35</v>
      </c>
      <c r="C18" s="165"/>
      <c r="D18" s="140" t="s">
        <v>28</v>
      </c>
      <c r="E18" s="136">
        <v>158800</v>
      </c>
      <c r="F18" s="137"/>
      <c r="G18" s="13"/>
      <c r="H18" s="13"/>
      <c r="I18" s="13"/>
      <c r="J18" s="13"/>
      <c r="K18" s="14"/>
    </row>
    <row r="19" spans="1:11" s="2" customFormat="1" ht="9.9499999999999993" customHeight="1" x14ac:dyDescent="0.2">
      <c r="A19" s="12" t="s">
        <v>21</v>
      </c>
      <c r="B19" s="165" t="s">
        <v>128</v>
      </c>
      <c r="C19" s="165"/>
      <c r="D19" s="140" t="s">
        <v>28</v>
      </c>
      <c r="E19" s="131">
        <v>1000</v>
      </c>
      <c r="F19" s="132">
        <v>1000</v>
      </c>
      <c r="G19" s="10"/>
      <c r="H19" s="10"/>
      <c r="I19" s="10"/>
      <c r="J19" s="10"/>
      <c r="K19" s="11"/>
    </row>
    <row r="20" spans="1:11" s="2" customFormat="1" ht="9.9499999999999993" customHeight="1" x14ac:dyDescent="0.2">
      <c r="A20" s="12" t="s">
        <v>134</v>
      </c>
      <c r="B20" s="165" t="s">
        <v>129</v>
      </c>
      <c r="C20" s="165"/>
      <c r="D20" s="140" t="s">
        <v>28</v>
      </c>
      <c r="E20" s="131">
        <v>2120</v>
      </c>
      <c r="F20" s="132">
        <v>1500</v>
      </c>
      <c r="G20" s="16"/>
      <c r="H20" s="16"/>
      <c r="I20" s="16"/>
      <c r="J20" s="16"/>
      <c r="K20" s="17"/>
    </row>
    <row r="21" spans="1:11" s="2" customFormat="1" ht="9.9499999999999993" customHeight="1" x14ac:dyDescent="0.2">
      <c r="A21" s="12" t="s">
        <v>22</v>
      </c>
      <c r="B21" s="165" t="s">
        <v>156</v>
      </c>
      <c r="C21" s="165"/>
      <c r="D21" s="140" t="s">
        <v>28</v>
      </c>
      <c r="E21" s="131"/>
      <c r="F21" s="132"/>
      <c r="G21" s="10"/>
      <c r="H21" s="10"/>
      <c r="I21" s="10"/>
      <c r="J21" s="10"/>
      <c r="K21" s="11"/>
    </row>
    <row r="22" spans="1:11" s="2" customFormat="1" ht="9.9499999999999993" customHeight="1" x14ac:dyDescent="0.2">
      <c r="A22" s="80" t="s">
        <v>23</v>
      </c>
      <c r="B22" s="83" t="s">
        <v>157</v>
      </c>
      <c r="C22" s="83"/>
      <c r="D22" s="140" t="s">
        <v>28</v>
      </c>
      <c r="E22" s="138"/>
      <c r="F22" s="134"/>
      <c r="G22" s="16"/>
      <c r="H22" s="16"/>
      <c r="I22" s="16"/>
      <c r="J22" s="16"/>
      <c r="K22" s="17"/>
    </row>
    <row r="23" spans="1:11" s="2" customFormat="1" ht="9.9499999999999993" customHeight="1" x14ac:dyDescent="0.2">
      <c r="A23" s="80" t="s">
        <v>24</v>
      </c>
      <c r="B23" s="83" t="s">
        <v>208</v>
      </c>
      <c r="C23" s="83"/>
      <c r="D23" s="140" t="s">
        <v>28</v>
      </c>
      <c r="E23" s="138"/>
      <c r="F23" s="134"/>
      <c r="G23" s="16"/>
      <c r="H23" s="16"/>
      <c r="I23" s="16"/>
      <c r="J23" s="16"/>
      <c r="K23" s="17"/>
    </row>
    <row r="24" spans="1:11" s="2" customFormat="1" ht="9.9499999999999993" customHeight="1" x14ac:dyDescent="0.2">
      <c r="A24" s="80" t="s">
        <v>25</v>
      </c>
      <c r="B24" s="83" t="s">
        <v>159</v>
      </c>
      <c r="C24" s="83"/>
      <c r="D24" s="140" t="s">
        <v>28</v>
      </c>
      <c r="E24" s="138"/>
      <c r="F24" s="134"/>
      <c r="G24" s="16"/>
      <c r="H24" s="16"/>
      <c r="I24" s="16"/>
      <c r="J24" s="16"/>
      <c r="K24" s="17"/>
    </row>
    <row r="25" spans="1:11" ht="9.9499999999999993" customHeight="1" x14ac:dyDescent="0.2">
      <c r="A25" s="12" t="s">
        <v>26</v>
      </c>
      <c r="B25" s="163" t="s">
        <v>160</v>
      </c>
      <c r="C25" s="164"/>
      <c r="D25" s="140" t="s">
        <v>28</v>
      </c>
      <c r="E25" s="131">
        <v>1688225</v>
      </c>
      <c r="F25" s="132">
        <v>74000</v>
      </c>
      <c r="G25" s="18"/>
      <c r="H25" s="18"/>
      <c r="I25" s="18"/>
      <c r="J25" s="18"/>
      <c r="K25" s="19"/>
    </row>
    <row r="26" spans="1:11" ht="9.9499999999999993" customHeight="1" x14ac:dyDescent="0.2">
      <c r="A26" s="12" t="s">
        <v>135</v>
      </c>
      <c r="B26" s="78" t="s">
        <v>162</v>
      </c>
      <c r="C26" s="79"/>
      <c r="D26" s="140" t="s">
        <v>28</v>
      </c>
      <c r="E26" s="131"/>
      <c r="F26" s="132"/>
      <c r="G26" s="18"/>
      <c r="H26" s="18"/>
      <c r="I26" s="18"/>
      <c r="J26" s="18"/>
      <c r="K26" s="19"/>
    </row>
    <row r="27" spans="1:11" ht="9.9499999999999993" customHeight="1" x14ac:dyDescent="0.2">
      <c r="A27" s="12" t="s">
        <v>136</v>
      </c>
      <c r="B27" s="78" t="s">
        <v>161</v>
      </c>
      <c r="C27" s="79"/>
      <c r="D27" s="140" t="s">
        <v>28</v>
      </c>
      <c r="E27" s="131">
        <v>130000</v>
      </c>
      <c r="F27" s="132"/>
      <c r="G27" s="18"/>
      <c r="H27" s="18"/>
      <c r="I27" s="18"/>
      <c r="J27" s="18"/>
      <c r="K27" s="19"/>
    </row>
    <row r="28" spans="1:11" ht="9.9499999999999993" customHeight="1" x14ac:dyDescent="0.2">
      <c r="A28" s="80" t="s">
        <v>137</v>
      </c>
      <c r="B28" s="81" t="s">
        <v>158</v>
      </c>
      <c r="C28" s="82"/>
      <c r="D28" s="140" t="s">
        <v>28</v>
      </c>
      <c r="E28" s="131">
        <v>1000</v>
      </c>
      <c r="F28" s="132"/>
      <c r="G28" s="18"/>
      <c r="H28" s="18"/>
      <c r="I28" s="18"/>
      <c r="J28" s="18"/>
      <c r="K28" s="19"/>
    </row>
    <row r="29" spans="1:11" ht="9.9499999999999993" customHeight="1" x14ac:dyDescent="0.2">
      <c r="A29" s="12" t="s">
        <v>138</v>
      </c>
      <c r="B29" s="81" t="s">
        <v>130</v>
      </c>
      <c r="C29" s="82"/>
      <c r="D29" s="140" t="s">
        <v>28</v>
      </c>
      <c r="E29" s="131"/>
      <c r="F29" s="132"/>
      <c r="G29" s="18"/>
      <c r="H29" s="18"/>
      <c r="I29" s="18"/>
      <c r="J29" s="18"/>
      <c r="K29" s="19"/>
    </row>
    <row r="30" spans="1:11" ht="9.9499999999999993" customHeight="1" x14ac:dyDescent="0.2">
      <c r="A30" s="12" t="s">
        <v>139</v>
      </c>
      <c r="B30" s="81" t="s">
        <v>163</v>
      </c>
      <c r="C30" s="82"/>
      <c r="D30" s="140" t="s">
        <v>28</v>
      </c>
      <c r="E30" s="131"/>
      <c r="F30" s="132"/>
      <c r="G30" s="18"/>
      <c r="H30" s="18"/>
      <c r="I30" s="18"/>
      <c r="J30" s="18"/>
      <c r="K30" s="19"/>
    </row>
    <row r="31" spans="1:11" ht="9.9499999999999993" customHeight="1" x14ac:dyDescent="0.2">
      <c r="A31" s="12" t="s">
        <v>140</v>
      </c>
      <c r="B31" s="81" t="s">
        <v>164</v>
      </c>
      <c r="C31" s="82"/>
      <c r="D31" s="140" t="s">
        <v>28</v>
      </c>
      <c r="E31" s="131"/>
      <c r="F31" s="132"/>
      <c r="G31" s="18"/>
      <c r="H31" s="18"/>
      <c r="I31" s="18"/>
      <c r="J31" s="18"/>
      <c r="K31" s="19"/>
    </row>
    <row r="32" spans="1:11" s="2" customFormat="1" ht="9.9499999999999993" customHeight="1" x14ac:dyDescent="0.2">
      <c r="A32" s="106" t="s">
        <v>141</v>
      </c>
      <c r="B32" s="111" t="s">
        <v>165</v>
      </c>
      <c r="C32" s="112"/>
      <c r="D32" s="103" t="s">
        <v>28</v>
      </c>
      <c r="E32" s="139">
        <f>E5-E10</f>
        <v>0</v>
      </c>
      <c r="F32" s="121">
        <f>F5-F10</f>
        <v>156500</v>
      </c>
      <c r="G32" s="113"/>
      <c r="H32" s="113"/>
      <c r="I32" s="113"/>
      <c r="J32" s="113"/>
      <c r="K32" s="114"/>
    </row>
    <row r="33" spans="1:11" s="22" customFormat="1" ht="9.9499999999999993" customHeight="1" x14ac:dyDescent="0.2">
      <c r="A33" s="87" t="s">
        <v>142</v>
      </c>
      <c r="B33" s="186" t="s">
        <v>27</v>
      </c>
      <c r="C33" s="187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9499999999999993" customHeight="1" x14ac:dyDescent="0.2">
      <c r="A34" s="23" t="s">
        <v>143</v>
      </c>
      <c r="B34" s="182" t="s">
        <v>44</v>
      </c>
      <c r="C34" s="183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9499999999999993" customHeight="1" x14ac:dyDescent="0.2">
      <c r="A35" s="27" t="s">
        <v>144</v>
      </c>
      <c r="B35" s="184" t="s">
        <v>30</v>
      </c>
      <c r="C35" s="185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11" s="37" customFormat="1" ht="9.75" x14ac:dyDescent="0.2">
      <c r="A37" s="34" t="s">
        <v>207</v>
      </c>
      <c r="B37" s="34"/>
      <c r="C37" s="34"/>
      <c r="D37" s="35"/>
      <c r="E37" s="36"/>
    </row>
    <row r="39" spans="1:11" ht="9.75" x14ac:dyDescent="0.2">
      <c r="A39" s="181" t="s">
        <v>39</v>
      </c>
      <c r="B39" s="181"/>
      <c r="C39" s="181"/>
      <c r="D39" s="181"/>
      <c r="E39" s="181"/>
      <c r="F39" s="181"/>
      <c r="G39" s="181"/>
      <c r="H39" s="178" t="s">
        <v>37</v>
      </c>
      <c r="I39" s="178"/>
      <c r="J39" s="178" t="s">
        <v>38</v>
      </c>
      <c r="K39" s="178"/>
    </row>
    <row r="40" spans="1:11" x14ac:dyDescent="0.15">
      <c r="A40" s="52" t="s">
        <v>49</v>
      </c>
      <c r="B40" s="53"/>
      <c r="C40" s="53"/>
      <c r="D40" s="54"/>
      <c r="E40" s="55"/>
      <c r="F40" s="56"/>
      <c r="G40" s="56"/>
      <c r="H40" s="39"/>
      <c r="I40" s="40">
        <v>230.1</v>
      </c>
      <c r="J40" s="57"/>
      <c r="K40" s="40">
        <v>240</v>
      </c>
    </row>
    <row r="41" spans="1:11" x14ac:dyDescent="0.15">
      <c r="A41" s="38" t="s">
        <v>50</v>
      </c>
      <c r="H41" s="43"/>
      <c r="I41" s="42">
        <v>163.71</v>
      </c>
      <c r="J41" s="41"/>
      <c r="K41" s="42">
        <v>175</v>
      </c>
    </row>
    <row r="42" spans="1:11" x14ac:dyDescent="0.15">
      <c r="A42" s="38" t="s">
        <v>211</v>
      </c>
      <c r="H42" s="43"/>
      <c r="I42" s="42">
        <v>163.71</v>
      </c>
      <c r="J42" s="41"/>
      <c r="K42" s="42">
        <v>65</v>
      </c>
    </row>
    <row r="43" spans="1:11" x14ac:dyDescent="0.15">
      <c r="A43" s="38" t="s">
        <v>120</v>
      </c>
      <c r="H43" s="43"/>
      <c r="I43" s="42">
        <v>158.15</v>
      </c>
      <c r="J43" s="41"/>
      <c r="K43" s="42">
        <v>170</v>
      </c>
    </row>
    <row r="44" spans="1:11" x14ac:dyDescent="0.15">
      <c r="A44" s="38" t="s">
        <v>212</v>
      </c>
      <c r="H44" s="43"/>
      <c r="I44" s="42">
        <v>158.15</v>
      </c>
      <c r="J44" s="41"/>
      <c r="K44" s="42">
        <v>50</v>
      </c>
    </row>
    <row r="45" spans="1:11" x14ac:dyDescent="0.15">
      <c r="A45" s="38" t="s">
        <v>62</v>
      </c>
      <c r="H45" s="43"/>
      <c r="I45" s="42">
        <v>19.97</v>
      </c>
      <c r="J45" s="41"/>
      <c r="K45" s="42">
        <v>210</v>
      </c>
    </row>
    <row r="46" spans="1:11" x14ac:dyDescent="0.15">
      <c r="A46" s="38" t="s">
        <v>63</v>
      </c>
      <c r="H46" s="43"/>
      <c r="I46" s="42">
        <v>86.69</v>
      </c>
      <c r="J46" s="41"/>
      <c r="K46" s="42">
        <v>120</v>
      </c>
    </row>
    <row r="47" spans="1:11" x14ac:dyDescent="0.15">
      <c r="A47" s="38" t="s">
        <v>181</v>
      </c>
      <c r="H47" s="43"/>
      <c r="I47" s="42">
        <v>0</v>
      </c>
      <c r="J47" s="41"/>
      <c r="K47" s="42">
        <v>800</v>
      </c>
    </row>
    <row r="48" spans="1:11" x14ac:dyDescent="0.15">
      <c r="A48" s="38" t="s">
        <v>51</v>
      </c>
      <c r="H48" s="43"/>
      <c r="I48" s="42">
        <v>198.55</v>
      </c>
      <c r="J48" s="41"/>
      <c r="K48" s="42">
        <v>230</v>
      </c>
    </row>
    <row r="49" spans="1:11" x14ac:dyDescent="0.15">
      <c r="A49" s="38" t="s">
        <v>180</v>
      </c>
      <c r="H49" s="43"/>
      <c r="I49" s="42">
        <v>0</v>
      </c>
      <c r="J49" s="41"/>
      <c r="K49" s="42">
        <v>150</v>
      </c>
    </row>
    <row r="50" spans="1:11" x14ac:dyDescent="0.15">
      <c r="A50" s="38" t="s">
        <v>182</v>
      </c>
      <c r="H50" s="43"/>
      <c r="I50" s="42">
        <v>70.83</v>
      </c>
      <c r="J50" s="41"/>
      <c r="K50" s="42">
        <v>90</v>
      </c>
    </row>
    <row r="51" spans="1:11" x14ac:dyDescent="0.15">
      <c r="A51" s="38" t="s">
        <v>87</v>
      </c>
      <c r="H51" s="43"/>
      <c r="I51" s="42">
        <v>209.59</v>
      </c>
      <c r="J51" s="41"/>
      <c r="K51" s="42">
        <v>210</v>
      </c>
    </row>
    <row r="52" spans="1:11" x14ac:dyDescent="0.15">
      <c r="A52" s="38" t="s">
        <v>111</v>
      </c>
      <c r="H52" s="43"/>
      <c r="I52" s="42">
        <v>0</v>
      </c>
      <c r="J52" s="41"/>
      <c r="K52" s="42">
        <v>120</v>
      </c>
    </row>
    <row r="53" spans="1:11" x14ac:dyDescent="0.15">
      <c r="A53" s="38" t="s">
        <v>183</v>
      </c>
      <c r="H53" s="43"/>
      <c r="I53" s="42">
        <v>109.17</v>
      </c>
      <c r="J53" s="41"/>
      <c r="K53" s="42">
        <v>150</v>
      </c>
    </row>
    <row r="54" spans="1:11" x14ac:dyDescent="0.15">
      <c r="A54" s="38" t="s">
        <v>215</v>
      </c>
      <c r="H54" s="43"/>
      <c r="I54" s="42">
        <v>109.17</v>
      </c>
      <c r="J54" s="41"/>
      <c r="K54" s="42">
        <v>55</v>
      </c>
    </row>
    <row r="55" spans="1:11" x14ac:dyDescent="0.15">
      <c r="A55" s="38" t="s">
        <v>147</v>
      </c>
      <c r="H55" s="43"/>
      <c r="I55" s="42">
        <v>1891.92</v>
      </c>
      <c r="J55" s="41"/>
      <c r="K55" s="42">
        <v>4098</v>
      </c>
    </row>
    <row r="56" spans="1:11" x14ac:dyDescent="0.15">
      <c r="A56" s="38" t="s">
        <v>148</v>
      </c>
      <c r="H56" s="43"/>
      <c r="I56" s="42">
        <v>110.57</v>
      </c>
      <c r="J56" s="41"/>
      <c r="K56" s="42">
        <v>300</v>
      </c>
    </row>
    <row r="57" spans="1:11" x14ac:dyDescent="0.15">
      <c r="A57" s="38" t="s">
        <v>112</v>
      </c>
      <c r="H57" s="43"/>
      <c r="I57" s="42">
        <v>400.76</v>
      </c>
      <c r="J57" s="41"/>
      <c r="K57" s="42">
        <v>5656</v>
      </c>
    </row>
    <row r="58" spans="1:11" x14ac:dyDescent="0.15">
      <c r="A58" s="38" t="s">
        <v>213</v>
      </c>
      <c r="H58" s="43"/>
      <c r="I58" s="42">
        <v>71.06</v>
      </c>
      <c r="J58" s="41"/>
      <c r="K58" s="42">
        <v>100</v>
      </c>
    </row>
    <row r="59" spans="1:11" x14ac:dyDescent="0.15">
      <c r="A59" s="44" t="s">
        <v>214</v>
      </c>
      <c r="B59" s="45"/>
      <c r="C59" s="45"/>
      <c r="D59" s="46"/>
      <c r="E59" s="47"/>
      <c r="F59" s="48"/>
      <c r="G59" s="48"/>
      <c r="H59" s="49"/>
      <c r="I59" s="50">
        <v>300.18</v>
      </c>
      <c r="J59" s="51"/>
      <c r="K59" s="50">
        <v>360</v>
      </c>
    </row>
    <row r="61" spans="1:11" s="37" customFormat="1" ht="9.75" x14ac:dyDescent="0.2">
      <c r="A61" s="34" t="s">
        <v>45</v>
      </c>
      <c r="B61" s="34"/>
      <c r="C61" s="34"/>
      <c r="D61" s="35"/>
      <c r="E61" s="36"/>
    </row>
    <row r="63" spans="1:11" x14ac:dyDescent="0.15">
      <c r="A63" s="179" t="s">
        <v>40</v>
      </c>
      <c r="B63" s="179"/>
      <c r="C63" s="179"/>
      <c r="D63" s="179"/>
      <c r="E63" s="179"/>
      <c r="F63" s="179"/>
      <c r="G63" s="179"/>
      <c r="H63" s="180" t="s">
        <v>37</v>
      </c>
      <c r="I63" s="180"/>
      <c r="J63" s="180" t="s">
        <v>41</v>
      </c>
      <c r="K63" s="180"/>
    </row>
    <row r="64" spans="1:11" x14ac:dyDescent="0.15">
      <c r="A64" s="72" t="s">
        <v>184</v>
      </c>
      <c r="B64" s="58"/>
      <c r="C64" s="58"/>
      <c r="D64" s="58"/>
      <c r="E64" s="58"/>
      <c r="F64" s="58"/>
      <c r="G64" s="58"/>
      <c r="H64" s="65"/>
      <c r="I64" s="62"/>
      <c r="J64" s="65" t="s">
        <v>88</v>
      </c>
      <c r="K64" s="144">
        <v>8</v>
      </c>
    </row>
    <row r="65" spans="1:11" x14ac:dyDescent="0.15">
      <c r="A65" s="72" t="s">
        <v>185</v>
      </c>
      <c r="B65" s="58"/>
      <c r="C65" s="58"/>
      <c r="D65" s="58"/>
      <c r="E65" s="58"/>
      <c r="F65" s="58"/>
      <c r="G65" s="58"/>
      <c r="H65" s="65"/>
      <c r="I65" s="62"/>
      <c r="J65" s="65" t="s">
        <v>88</v>
      </c>
      <c r="K65" s="144">
        <v>17</v>
      </c>
    </row>
    <row r="66" spans="1:11" x14ac:dyDescent="0.15">
      <c r="A66" s="72" t="s">
        <v>186</v>
      </c>
      <c r="B66" s="58"/>
      <c r="C66" s="58"/>
      <c r="D66" s="58"/>
      <c r="E66" s="58"/>
      <c r="F66" s="58"/>
      <c r="G66" s="58"/>
      <c r="H66" s="65"/>
      <c r="I66" s="62"/>
      <c r="J66" s="65" t="s">
        <v>88</v>
      </c>
      <c r="K66" s="144">
        <v>7</v>
      </c>
    </row>
    <row r="67" spans="1:11" x14ac:dyDescent="0.15">
      <c r="A67" s="72" t="s">
        <v>187</v>
      </c>
      <c r="B67" s="58"/>
      <c r="C67" s="58"/>
      <c r="D67" s="58"/>
      <c r="E67" s="58"/>
      <c r="F67" s="58"/>
      <c r="G67" s="58"/>
      <c r="H67" s="65"/>
      <c r="I67" s="62"/>
      <c r="J67" s="65" t="s">
        <v>88</v>
      </c>
      <c r="K67" s="144">
        <v>9</v>
      </c>
    </row>
    <row r="68" spans="1:11" x14ac:dyDescent="0.15">
      <c r="A68" s="72" t="s">
        <v>188</v>
      </c>
      <c r="B68" s="58"/>
      <c r="C68" s="58"/>
      <c r="D68" s="58"/>
      <c r="E68" s="58"/>
      <c r="F68" s="58"/>
      <c r="G68" s="58"/>
      <c r="H68" s="65"/>
      <c r="I68" s="62"/>
      <c r="J68" s="65" t="s">
        <v>88</v>
      </c>
      <c r="K68" s="144">
        <v>20</v>
      </c>
    </row>
    <row r="69" spans="1:11" x14ac:dyDescent="0.15">
      <c r="A69" s="72" t="s">
        <v>189</v>
      </c>
      <c r="B69" s="58"/>
      <c r="C69" s="58"/>
      <c r="D69" s="58"/>
      <c r="E69" s="58"/>
      <c r="F69" s="58"/>
      <c r="G69" s="58"/>
      <c r="H69" s="65"/>
      <c r="I69" s="62"/>
      <c r="J69" s="65" t="s">
        <v>88</v>
      </c>
      <c r="K69" s="144">
        <v>8</v>
      </c>
    </row>
    <row r="70" spans="1:11" x14ac:dyDescent="0.15">
      <c r="A70" s="72" t="s">
        <v>190</v>
      </c>
      <c r="B70" s="58"/>
      <c r="C70" s="58"/>
      <c r="D70" s="58"/>
      <c r="E70" s="58"/>
      <c r="F70" s="58"/>
      <c r="G70" s="58"/>
      <c r="H70" s="65"/>
      <c r="I70" s="62"/>
      <c r="J70" s="65" t="s">
        <v>88</v>
      </c>
      <c r="K70" s="144">
        <v>17</v>
      </c>
    </row>
    <row r="71" spans="1:11" x14ac:dyDescent="0.15">
      <c r="A71" s="72" t="s">
        <v>191</v>
      </c>
      <c r="B71" s="58"/>
      <c r="C71" s="58"/>
      <c r="D71" s="58"/>
      <c r="E71" s="58"/>
      <c r="F71" s="58"/>
      <c r="G71" s="58"/>
      <c r="H71" s="65"/>
      <c r="I71" s="62"/>
      <c r="J71" s="65" t="s">
        <v>88</v>
      </c>
      <c r="K71" s="144">
        <v>20</v>
      </c>
    </row>
    <row r="72" spans="1:11" x14ac:dyDescent="0.15">
      <c r="A72" s="72" t="s">
        <v>192</v>
      </c>
      <c r="B72" s="58"/>
      <c r="C72" s="58"/>
      <c r="D72" s="58"/>
      <c r="E72" s="58"/>
      <c r="F72" s="58"/>
      <c r="G72" s="58"/>
      <c r="H72" s="65"/>
      <c r="I72" s="62"/>
      <c r="J72" s="65" t="s">
        <v>88</v>
      </c>
      <c r="K72" s="144">
        <v>23</v>
      </c>
    </row>
    <row r="73" spans="1:11" x14ac:dyDescent="0.15">
      <c r="A73" s="72" t="s">
        <v>193</v>
      </c>
      <c r="H73" s="65"/>
      <c r="I73" s="62"/>
      <c r="J73" s="65" t="s">
        <v>88</v>
      </c>
      <c r="K73" s="144">
        <v>26</v>
      </c>
    </row>
    <row r="74" spans="1:11" x14ac:dyDescent="0.15">
      <c r="A74" s="38" t="s">
        <v>72</v>
      </c>
      <c r="H74" s="65"/>
      <c r="I74" s="62"/>
      <c r="J74" s="65" t="s">
        <v>88</v>
      </c>
      <c r="K74" s="144">
        <v>26</v>
      </c>
    </row>
    <row r="75" spans="1:11" x14ac:dyDescent="0.15">
      <c r="A75" s="38"/>
      <c r="H75" s="65"/>
      <c r="I75" s="62"/>
      <c r="J75" s="61"/>
      <c r="K75" s="144"/>
    </row>
    <row r="76" spans="1:11" x14ac:dyDescent="0.15">
      <c r="A76" s="38"/>
      <c r="H76" s="65"/>
      <c r="I76" s="62"/>
      <c r="J76" s="61"/>
      <c r="K76" s="62"/>
    </row>
    <row r="77" spans="1:11" x14ac:dyDescent="0.15">
      <c r="A77" s="44"/>
      <c r="B77" s="45"/>
      <c r="C77" s="45"/>
      <c r="D77" s="46"/>
      <c r="E77" s="47"/>
      <c r="F77" s="48"/>
      <c r="G77" s="48"/>
      <c r="H77" s="141"/>
      <c r="I77" s="142"/>
      <c r="J77" s="143"/>
      <c r="K77" s="142"/>
    </row>
  </sheetData>
  <mergeCells count="27">
    <mergeCell ref="A63:G63"/>
    <mergeCell ref="H63:I63"/>
    <mergeCell ref="J63:K63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B34:C34"/>
    <mergeCell ref="B35:C35"/>
    <mergeCell ref="B25:C25"/>
    <mergeCell ref="B33:C33"/>
    <mergeCell ref="B21:C21"/>
    <mergeCell ref="A1:K1"/>
    <mergeCell ref="E3:F3"/>
    <mergeCell ref="G4:K4"/>
    <mergeCell ref="B5:C5"/>
    <mergeCell ref="B9:C9"/>
    <mergeCell ref="B17:C17"/>
    <mergeCell ref="B20:C20"/>
    <mergeCell ref="B10:C10"/>
    <mergeCell ref="B6:C6"/>
    <mergeCell ref="B7:C7"/>
  </mergeCells>
  <phoneticPr fontId="0" type="noConversion"/>
  <printOptions horizontalCentered="1"/>
  <pageMargins left="0.78740157480314965" right="0.78740157480314965" top="0.98425196850393704" bottom="0.98425196850393704" header="0.31496062992125984" footer="0.51181102362204722"/>
  <pageSetup paperSize="9" firstPageNumber="48" orientation="portrait" horizontalDpi="1200" verticalDpi="1200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2017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MŠ Rumunská</vt:lpstr>
      <vt:lpstr>MŠ Šárka</vt:lpstr>
      <vt:lpstr>MŠ Partyzánská</vt:lpstr>
      <vt:lpstr>MŠ Smetanova</vt:lpstr>
      <vt:lpstr>MŠ Moravská</vt:lpstr>
      <vt:lpstr>ZŠ Palackého</vt:lpstr>
      <vt:lpstr>ZŠ Kollárova</vt:lpstr>
      <vt:lpstr>ZŠ JŽ Sídl. svobody</vt:lpstr>
      <vt:lpstr>ZŠ Melantrichova</vt:lpstr>
      <vt:lpstr>ZŠ Majakovského</vt:lpstr>
      <vt:lpstr>RG a ZŠ</vt:lpstr>
      <vt:lpstr>ZŠ Dr. Horáka</vt:lpstr>
      <vt:lpstr>ZŠ Valenty</vt:lpstr>
      <vt:lpstr>SportCentrum DDM</vt:lpstr>
      <vt:lpstr>ZUŠ</vt:lpstr>
      <vt:lpstr>MD v PV</vt:lpstr>
      <vt:lpstr>MK PV</vt:lpstr>
      <vt:lpstr>Metro 70</vt:lpstr>
      <vt:lpstr>Jesle</vt:lpstr>
      <vt:lpstr>Součet</vt:lpstr>
    </vt:vector>
  </TitlesOfParts>
  <Company>Městský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Neckař Milan</cp:lastModifiedBy>
  <cp:lastPrinted>2016-11-07T14:42:58Z</cp:lastPrinted>
  <dcterms:created xsi:type="dcterms:W3CDTF">1998-11-03T08:17:51Z</dcterms:created>
  <dcterms:modified xsi:type="dcterms:W3CDTF">2016-11-22T10:28:10Z</dcterms:modified>
</cp:coreProperties>
</file>