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575" windowWidth="8085" windowHeight="6315"/>
  </bookViews>
  <sheets>
    <sheet name="Graf-příjmy" sheetId="1" r:id="rId1"/>
    <sheet name="Graf-výdaje" sheetId="2" r:id="rId2"/>
    <sheet name="Graf-P,V (běžné;kapitál.)" sheetId="3" r:id="rId3"/>
    <sheet name="Graf-příjmy;výdaje dle tříd" sheetId="4" r:id="rId4"/>
    <sheet name="Majetek" sheetId="5" r:id="rId5"/>
  </sheets>
  <calcPr calcId="145621"/>
</workbook>
</file>

<file path=xl/calcChain.xml><?xml version="1.0" encoding="utf-8"?>
<calcChain xmlns="http://schemas.openxmlformats.org/spreadsheetml/2006/main">
  <c r="F36" i="5" l="1"/>
  <c r="F41" i="5"/>
  <c r="F33" i="5"/>
  <c r="F34" i="5"/>
  <c r="F35" i="5"/>
  <c r="F37" i="5"/>
  <c r="F38" i="5"/>
  <c r="F39" i="5"/>
  <c r="F40" i="5"/>
  <c r="F42" i="5"/>
  <c r="F5" i="4"/>
  <c r="I5" i="4"/>
  <c r="F6" i="4"/>
  <c r="I6" i="4"/>
  <c r="F5" i="3"/>
  <c r="G5" i="3"/>
  <c r="F6" i="3"/>
  <c r="G6" i="3"/>
  <c r="U5" i="2"/>
  <c r="U6" i="2"/>
  <c r="U5" i="1"/>
  <c r="U6" i="1"/>
</calcChain>
</file>

<file path=xl/sharedStrings.xml><?xml version="1.0" encoding="utf-8"?>
<sst xmlns="http://schemas.openxmlformats.org/spreadsheetml/2006/main" count="133" uniqueCount="67">
  <si>
    <t>Kapitola</t>
  </si>
  <si>
    <t>Celkem</t>
  </si>
  <si>
    <t>Rozpočet</t>
  </si>
  <si>
    <t>Skutečnost</t>
  </si>
  <si>
    <t>běžné</t>
  </si>
  <si>
    <t>kapitálové</t>
  </si>
  <si>
    <t xml:space="preserve">Celkem </t>
  </si>
  <si>
    <t>příjmy</t>
  </si>
  <si>
    <t>výdaje</t>
  </si>
  <si>
    <t>Příjmy</t>
  </si>
  <si>
    <t>Výdaje</t>
  </si>
  <si>
    <t>1-Daňové</t>
  </si>
  <si>
    <t>2-Nedaňové</t>
  </si>
  <si>
    <t>3-Kapitálové</t>
  </si>
  <si>
    <t>4-Dotace</t>
  </si>
  <si>
    <t>5-Běžné</t>
  </si>
  <si>
    <t>6-Kapitálové</t>
  </si>
  <si>
    <t>Hodnota</t>
  </si>
  <si>
    <t>Ukazatel</t>
  </si>
  <si>
    <t>DNM</t>
  </si>
  <si>
    <t>DHM</t>
  </si>
  <si>
    <t>Zásoby</t>
  </si>
  <si>
    <t>Krátkodobé závazky</t>
  </si>
  <si>
    <t>1. MŠ Prostějov, Rumunská ul. 23, PO</t>
  </si>
  <si>
    <t>2. MŠ Prostějov, ul. Šárka 4a, PO</t>
  </si>
  <si>
    <t>3. MŠ Prostějov, Partyzánská ul. 34, PO</t>
  </si>
  <si>
    <t>4. MŠ Prostějov, Smetanova ul. 24, PO</t>
  </si>
  <si>
    <t>5. MŠ Prostějov, Moravská ul. 30, PO</t>
  </si>
  <si>
    <t>6. ZŠ a MŠ Prostějov, Palackého tř. 14</t>
  </si>
  <si>
    <t>Seznam subjektů</t>
  </si>
  <si>
    <t>7. ZŠ a MŠ Prostějov, Kollárova ul. 4</t>
  </si>
  <si>
    <t>8. ZŠ a MŠ Prostějov Jana Železného, Sídliště svobody 24/79</t>
  </si>
  <si>
    <t>9. ZŠ a MŠ Prostějov, Melantrichova ul. 60</t>
  </si>
  <si>
    <t>10. ZŠ Prostějov, ul. Vl. Majakovského 1</t>
  </si>
  <si>
    <t>11. RG a ZŠ města Prostějova, Studentská ul. 2</t>
  </si>
  <si>
    <t>12. ZŠ Prostějov, PO, ul. Dr. Horáka 24</t>
  </si>
  <si>
    <t>13. ZŠ Prostějov, ul. E. Valenty 52</t>
  </si>
  <si>
    <t>14. Sportcentrum DDM Prostějov, PO, Olympijská 4</t>
  </si>
  <si>
    <t>15. ZUŠ Vl. Ambrose v Prostějově, Kravařova ul. 14</t>
  </si>
  <si>
    <t>16. Městské divadlo v Prostějově, Vojáčkovo nám. 1</t>
  </si>
  <si>
    <t>17. Městská knihovna Prostějov, PO, Skálovo nám. 6</t>
  </si>
  <si>
    <t>18. Jesle, sídliště Svobody, Prostějov</t>
  </si>
  <si>
    <t>pol.</t>
  </si>
  <si>
    <t>Čís.</t>
  </si>
  <si>
    <t>A.I.</t>
  </si>
  <si>
    <t>A.II.</t>
  </si>
  <si>
    <t>A.III.</t>
  </si>
  <si>
    <t>B.I.</t>
  </si>
  <si>
    <t>Krátkodobé pohledávky</t>
  </si>
  <si>
    <t>B.II.</t>
  </si>
  <si>
    <t>Krátkodobý finanční majetek</t>
  </si>
  <si>
    <t>C.II</t>
  </si>
  <si>
    <t>Fondy účetní jednotky</t>
  </si>
  <si>
    <t>Dlouhodobý finanční majatek</t>
  </si>
  <si>
    <t>B.III.</t>
  </si>
  <si>
    <t>D.III.</t>
  </si>
  <si>
    <t>Dlouhodobé závazky</t>
  </si>
  <si>
    <t>D.II.</t>
  </si>
  <si>
    <t>Dlouhodobé pohledávky</t>
  </si>
  <si>
    <t>A.IV.</t>
  </si>
  <si>
    <t>19. Statutární město Prostějov</t>
  </si>
  <si>
    <t>Výdaje města Prostějova za období 1.1.-31.12.2015 dle jednotlivých kapitol v tis. Kč (konsolidované)</t>
  </si>
  <si>
    <t>Příjmy a výdaje města Prostějova za období 1.1.-31.12.2015 dle tříd v tis. Kč (konsolidované)</t>
  </si>
  <si>
    <t>Příjmy a výdaje města Prostějova za období 1.1.-31.12.2015 v rozdělení na běžné a kapitálové v tis. Kč (konsolidované)</t>
  </si>
  <si>
    <t>Příjmy města Prostějova za období 1.1.-31.12.2015 dle jednotlivých kapitol v tis. Kč (konsolidované)</t>
  </si>
  <si>
    <t>Hodnota zjištěných hmotných a finančních hodnot ke dni 31.12.2015 (brutto údaje z rozvahy - majetek a pohledávky bez korekce)</t>
  </si>
  <si>
    <t>Majetek statutárního města Prostějova a jím zřízených příspěvkových organizací (vybrané rozvahové ukazatele)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</si>
</sst>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 CE"/>
      <charset val="238"/>
    </font>
    <font>
      <b/>
      <sz val="7"/>
      <name val="Times New Roman CE"/>
      <family val="1"/>
      <charset val="238"/>
    </font>
    <font>
      <sz val="7"/>
      <name val="Times New Roman CE"/>
      <family val="1"/>
      <charset val="238"/>
    </font>
    <font>
      <sz val="10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u/>
      <sz val="10"/>
      <name val="Times New Roman CE"/>
      <family val="1"/>
      <charset val="238"/>
    </font>
    <font>
      <u/>
      <sz val="12"/>
      <name val="Times New Roman CE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6"/>
      <name val="Times New Roman"/>
      <family val="1"/>
      <charset val="238"/>
    </font>
    <font>
      <b/>
      <sz val="6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6"/>
      <color indexed="10"/>
      <name val="Times New Roman"/>
      <family val="1"/>
      <charset val="238"/>
    </font>
    <font>
      <sz val="6"/>
      <color indexed="10"/>
      <name val="Times New Roman"/>
      <family val="1"/>
      <charset val="238"/>
    </font>
    <font>
      <b/>
      <u/>
      <sz val="11.5"/>
      <name val="Times New Roman"/>
      <family val="1"/>
      <charset val="238"/>
    </font>
    <font>
      <sz val="11.5"/>
      <name val="Times New Roman"/>
      <family val="1"/>
      <charset val="238"/>
    </font>
    <font>
      <b/>
      <u/>
      <sz val="8"/>
      <name val="Times New Roman"/>
      <family val="1"/>
      <charset val="238"/>
    </font>
    <font>
      <u/>
      <sz val="8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z val="6"/>
      <color rgb="FFFF0000"/>
      <name val="Times New Roman"/>
      <family val="1"/>
      <charset val="238"/>
    </font>
    <font>
      <sz val="7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2" fillId="0" borderId="3" xfId="0" applyNumberFormat="1" applyFont="1" applyBorder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4" fillId="0" borderId="0" xfId="0" applyFont="1"/>
    <xf numFmtId="0" fontId="5" fillId="2" borderId="1" xfId="0" applyFont="1" applyFill="1" applyBorder="1"/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" fontId="6" fillId="0" borderId="3" xfId="0" applyNumberFormat="1" applyFont="1" applyBorder="1"/>
    <xf numFmtId="0" fontId="6" fillId="0" borderId="0" xfId="0" applyFont="1"/>
    <xf numFmtId="0" fontId="3" fillId="0" borderId="0" xfId="0" applyFont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3" fontId="6" fillId="0" borderId="0" xfId="0" applyNumberFormat="1" applyFont="1" applyBorder="1"/>
    <xf numFmtId="0" fontId="4" fillId="0" borderId="0" xfId="0" applyFont="1" applyBorder="1" applyAlignment="1"/>
    <xf numFmtId="0" fontId="4" fillId="0" borderId="0" xfId="0" applyFont="1" applyAlignment="1"/>
    <xf numFmtId="0" fontId="7" fillId="0" borderId="0" xfId="0" applyFont="1"/>
    <xf numFmtId="0" fontId="8" fillId="0" borderId="0" xfId="0" applyFont="1" applyAlignment="1">
      <alignment horizontal="centerContinuous"/>
    </xf>
    <xf numFmtId="0" fontId="8" fillId="0" borderId="0" xfId="0" applyFont="1"/>
    <xf numFmtId="0" fontId="1" fillId="0" borderId="0" xfId="0" applyFont="1" applyBorder="1" applyAlignment="1">
      <alignment horizontal="center"/>
    </xf>
    <xf numFmtId="0" fontId="5" fillId="0" borderId="0" xfId="0" applyFont="1" applyBorder="1"/>
    <xf numFmtId="3" fontId="5" fillId="0" borderId="0" xfId="0" applyNumberFormat="1" applyFont="1" applyBorder="1" applyAlignment="1"/>
    <xf numFmtId="3" fontId="5" fillId="0" borderId="0" xfId="0" applyNumberFormat="1" applyFont="1" applyBorder="1"/>
    <xf numFmtId="0" fontId="10" fillId="0" borderId="0" xfId="0" applyFont="1"/>
    <xf numFmtId="4" fontId="10" fillId="0" borderId="0" xfId="0" applyNumberFormat="1" applyFont="1"/>
    <xf numFmtId="0" fontId="10" fillId="0" borderId="0" xfId="0" applyFont="1" applyBorder="1"/>
    <xf numFmtId="0" fontId="12" fillId="0" borderId="0" xfId="0" applyFont="1" applyBorder="1" applyAlignment="1">
      <alignment horizontal="left"/>
    </xf>
    <xf numFmtId="0" fontId="15" fillId="0" borderId="0" xfId="0" applyFont="1" applyFill="1" applyBorder="1"/>
    <xf numFmtId="0" fontId="16" fillId="0" borderId="0" xfId="0" applyFont="1" applyBorder="1"/>
    <xf numFmtId="0" fontId="18" fillId="0" borderId="0" xfId="0" applyFont="1" applyBorder="1"/>
    <xf numFmtId="4" fontId="18" fillId="0" borderId="0" xfId="0" applyNumberFormat="1" applyFont="1" applyBorder="1"/>
    <xf numFmtId="0" fontId="18" fillId="0" borderId="0" xfId="0" applyFont="1"/>
    <xf numFmtId="4" fontId="18" fillId="0" borderId="0" xfId="0" applyNumberFormat="1" applyFont="1"/>
    <xf numFmtId="0" fontId="19" fillId="0" borderId="0" xfId="0" applyFont="1"/>
    <xf numFmtId="0" fontId="16" fillId="0" borderId="0" xfId="0" applyFont="1"/>
    <xf numFmtId="0" fontId="20" fillId="0" borderId="0" xfId="0" applyFont="1"/>
    <xf numFmtId="0" fontId="21" fillId="0" borderId="0" xfId="0" applyFont="1"/>
    <xf numFmtId="4" fontId="21" fillId="0" borderId="0" xfId="0" applyNumberFormat="1" applyFont="1"/>
    <xf numFmtId="4" fontId="10" fillId="0" borderId="0" xfId="0" applyNumberFormat="1" applyFont="1" applyBorder="1"/>
    <xf numFmtId="0" fontId="23" fillId="0" borderId="0" xfId="0" applyFont="1" applyFill="1" applyBorder="1"/>
    <xf numFmtId="0" fontId="24" fillId="0" borderId="0" xfId="0" applyFont="1"/>
    <xf numFmtId="0" fontId="25" fillId="0" borderId="0" xfId="0" applyFont="1"/>
    <xf numFmtId="4" fontId="25" fillId="0" borderId="0" xfId="0" applyNumberFormat="1" applyFont="1"/>
    <xf numFmtId="0" fontId="25" fillId="0" borderId="0" xfId="0" applyFont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5" fillId="3" borderId="1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0" fontId="5" fillId="3" borderId="2" xfId="0" applyNumberFormat="1" applyFont="1" applyFill="1" applyBorder="1" applyAlignment="1">
      <alignment horizontal="center"/>
    </xf>
    <xf numFmtId="0" fontId="5" fillId="3" borderId="5" xfId="0" applyNumberFormat="1" applyFont="1" applyFill="1" applyBorder="1" applyAlignment="1">
      <alignment horizontal="center"/>
    </xf>
    <xf numFmtId="0" fontId="5" fillId="3" borderId="3" xfId="0" applyFont="1" applyFill="1" applyBorder="1"/>
    <xf numFmtId="0" fontId="5" fillId="3" borderId="3" xfId="0" applyFont="1" applyFill="1" applyBorder="1" applyAlignment="1">
      <alignment horizontal="centerContinuous"/>
    </xf>
    <xf numFmtId="0" fontId="5" fillId="3" borderId="3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4" fillId="3" borderId="4" xfId="0" applyFont="1" applyFill="1" applyBorder="1" applyAlignment="1"/>
    <xf numFmtId="0" fontId="14" fillId="3" borderId="1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3" xfId="0" applyNumberFormat="1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" fontId="16" fillId="0" borderId="0" xfId="0" applyNumberFormat="1" applyFont="1" applyFill="1" applyBorder="1"/>
    <xf numFmtId="0" fontId="26" fillId="0" borderId="0" xfId="0" applyFont="1" applyFill="1" applyBorder="1" applyAlignment="1">
      <alignment horizontal="center"/>
    </xf>
    <xf numFmtId="4" fontId="27" fillId="0" borderId="0" xfId="0" applyNumberFormat="1" applyFont="1" applyFill="1" applyBorder="1"/>
    <xf numFmtId="4" fontId="27" fillId="0" borderId="0" xfId="0" applyNumberFormat="1" applyFont="1" applyFill="1" applyBorder="1" applyAlignment="1"/>
    <xf numFmtId="3" fontId="5" fillId="3" borderId="3" xfId="0" applyNumberFormat="1" applyFont="1" applyFill="1" applyBorder="1"/>
    <xf numFmtId="3" fontId="5" fillId="3" borderId="3" xfId="0" applyNumberFormat="1" applyFont="1" applyFill="1" applyBorder="1" applyAlignment="1"/>
    <xf numFmtId="3" fontId="1" fillId="3" borderId="3" xfId="0" applyNumberFormat="1" applyFont="1" applyFill="1" applyBorder="1"/>
    <xf numFmtId="0" fontId="18" fillId="0" borderId="0" xfId="0" applyFont="1" applyFill="1"/>
    <xf numFmtId="0" fontId="16" fillId="0" borderId="3" xfId="0" applyFont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4" fontId="16" fillId="0" borderId="3" xfId="0" applyNumberFormat="1" applyFont="1" applyBorder="1" applyAlignment="1">
      <alignment vertical="center"/>
    </xf>
    <xf numFmtId="4" fontId="17" fillId="3" borderId="3" xfId="0" applyNumberFormat="1" applyFont="1" applyFill="1" applyBorder="1" applyAlignment="1">
      <alignment vertical="center"/>
    </xf>
    <xf numFmtId="0" fontId="28" fillId="0" borderId="0" xfId="0" applyFont="1"/>
    <xf numFmtId="4" fontId="16" fillId="0" borderId="3" xfId="0" applyNumberFormat="1" applyFont="1" applyFill="1" applyBorder="1" applyAlignment="1">
      <alignment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14" fillId="3" borderId="6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22" fillId="0" borderId="0" xfId="0" applyFont="1" applyFill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100174106900054E-2"/>
          <c:y val="5.6561148456444048E-2"/>
          <c:w val="0.80976269761194264"/>
          <c:h val="0.850679672784918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'Graf-příjmy'!$A$5</c:f>
              <c:strCache>
                <c:ptCount val="1"/>
                <c:pt idx="0">
                  <c:v>Rozpočet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'Graf-příjmy'!$B$4:$T$4</c:f>
              <c:numCache>
                <c:formatCode>General</c:formatCode>
                <c:ptCount val="19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30</c:v>
                </c:pt>
                <c:pt idx="11">
                  <c:v>40</c:v>
                </c:pt>
                <c:pt idx="12">
                  <c:v>41</c:v>
                </c:pt>
                <c:pt idx="13">
                  <c:v>50</c:v>
                </c:pt>
                <c:pt idx="14">
                  <c:v>60</c:v>
                </c:pt>
                <c:pt idx="15">
                  <c:v>61</c:v>
                </c:pt>
                <c:pt idx="16">
                  <c:v>70</c:v>
                </c:pt>
                <c:pt idx="17">
                  <c:v>71</c:v>
                </c:pt>
                <c:pt idx="18">
                  <c:v>90</c:v>
                </c:pt>
              </c:numCache>
            </c:numRef>
          </c:cat>
          <c:val>
            <c:numRef>
              <c:f>'Graf-příjmy'!$B$5:$T$5</c:f>
              <c:numCache>
                <c:formatCode>#,##0</c:formatCode>
                <c:ptCount val="19"/>
                <c:pt idx="0">
                  <c:v>281</c:v>
                </c:pt>
                <c:pt idx="1">
                  <c:v>80</c:v>
                </c:pt>
                <c:pt idx="2">
                  <c:v>176</c:v>
                </c:pt>
                <c:pt idx="3">
                  <c:v>1600</c:v>
                </c:pt>
                <c:pt idx="4">
                  <c:v>2637</c:v>
                </c:pt>
                <c:pt idx="5">
                  <c:v>71</c:v>
                </c:pt>
                <c:pt idx="6">
                  <c:v>6793</c:v>
                </c:pt>
                <c:pt idx="7">
                  <c:v>4739</c:v>
                </c:pt>
                <c:pt idx="8">
                  <c:v>16497</c:v>
                </c:pt>
                <c:pt idx="9">
                  <c:v>13736</c:v>
                </c:pt>
                <c:pt idx="10">
                  <c:v>850</c:v>
                </c:pt>
                <c:pt idx="11">
                  <c:v>912</c:v>
                </c:pt>
                <c:pt idx="12">
                  <c:v>10375</c:v>
                </c:pt>
                <c:pt idx="13">
                  <c:v>39659</c:v>
                </c:pt>
                <c:pt idx="14">
                  <c:v>35784</c:v>
                </c:pt>
                <c:pt idx="15">
                  <c:v>3490</c:v>
                </c:pt>
                <c:pt idx="16">
                  <c:v>591342</c:v>
                </c:pt>
                <c:pt idx="17">
                  <c:v>140</c:v>
                </c:pt>
                <c:pt idx="18">
                  <c:v>69564</c:v>
                </c:pt>
              </c:numCache>
            </c:numRef>
          </c:val>
        </c:ser>
        <c:ser>
          <c:idx val="1"/>
          <c:order val="1"/>
          <c:tx>
            <c:strRef>
              <c:f>'Graf-příjmy'!$A$6</c:f>
              <c:strCache>
                <c:ptCount val="1"/>
                <c:pt idx="0">
                  <c:v>Skutečnost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'Graf-příjmy'!$B$4:$T$4</c:f>
              <c:numCache>
                <c:formatCode>General</c:formatCode>
                <c:ptCount val="19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30</c:v>
                </c:pt>
                <c:pt idx="11">
                  <c:v>40</c:v>
                </c:pt>
                <c:pt idx="12">
                  <c:v>41</c:v>
                </c:pt>
                <c:pt idx="13">
                  <c:v>50</c:v>
                </c:pt>
                <c:pt idx="14">
                  <c:v>60</c:v>
                </c:pt>
                <c:pt idx="15">
                  <c:v>61</c:v>
                </c:pt>
                <c:pt idx="16">
                  <c:v>70</c:v>
                </c:pt>
                <c:pt idx="17">
                  <c:v>71</c:v>
                </c:pt>
                <c:pt idx="18">
                  <c:v>90</c:v>
                </c:pt>
              </c:numCache>
            </c:numRef>
          </c:cat>
          <c:val>
            <c:numRef>
              <c:f>'Graf-příjmy'!$B$6:$T$6</c:f>
              <c:numCache>
                <c:formatCode>#,##0</c:formatCode>
                <c:ptCount val="19"/>
                <c:pt idx="0">
                  <c:v>427</c:v>
                </c:pt>
                <c:pt idx="1">
                  <c:v>56</c:v>
                </c:pt>
                <c:pt idx="2">
                  <c:v>187</c:v>
                </c:pt>
                <c:pt idx="3">
                  <c:v>1216</c:v>
                </c:pt>
                <c:pt idx="4">
                  <c:v>2637</c:v>
                </c:pt>
                <c:pt idx="5">
                  <c:v>71</c:v>
                </c:pt>
                <c:pt idx="6">
                  <c:v>8544</c:v>
                </c:pt>
                <c:pt idx="7">
                  <c:v>5653</c:v>
                </c:pt>
                <c:pt idx="8">
                  <c:v>17173</c:v>
                </c:pt>
                <c:pt idx="9">
                  <c:v>14776</c:v>
                </c:pt>
                <c:pt idx="10">
                  <c:v>1000</c:v>
                </c:pt>
                <c:pt idx="11">
                  <c:v>986</c:v>
                </c:pt>
                <c:pt idx="12">
                  <c:v>9889</c:v>
                </c:pt>
                <c:pt idx="13">
                  <c:v>40117</c:v>
                </c:pt>
                <c:pt idx="14">
                  <c:v>35784</c:v>
                </c:pt>
                <c:pt idx="15">
                  <c:v>4587</c:v>
                </c:pt>
                <c:pt idx="16">
                  <c:v>643199</c:v>
                </c:pt>
                <c:pt idx="17">
                  <c:v>160</c:v>
                </c:pt>
                <c:pt idx="18">
                  <c:v>67481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809536"/>
        <c:axId val="77811072"/>
      </c:barChart>
      <c:catAx>
        <c:axId val="7780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77811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7811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778095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488161348252516"/>
          <c:y val="0.4366520587641477"/>
          <c:w val="8.5106368282911959E-2"/>
          <c:h val="8.823529411764707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>
      <c:oddHeader>&amp;A</c:oddHeader>
      <c:oddFooter>Strana &amp;P</c:oddFooter>
    </c:headerFooter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78801238026317E-2"/>
          <c:y val="5.6561148456444048E-2"/>
          <c:w val="0.81974787631173107"/>
          <c:h val="0.850679672784918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'Graf-výdaje'!$A$5</c:f>
              <c:strCache>
                <c:ptCount val="1"/>
                <c:pt idx="0">
                  <c:v>Rozpočet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'Graf-výdaje'!$B$4:$T$4</c:f>
              <c:numCache>
                <c:formatCode>General</c:formatCode>
                <c:ptCount val="19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30</c:v>
                </c:pt>
                <c:pt idx="11">
                  <c:v>40</c:v>
                </c:pt>
                <c:pt idx="12">
                  <c:v>41</c:v>
                </c:pt>
                <c:pt idx="13">
                  <c:v>50</c:v>
                </c:pt>
                <c:pt idx="14">
                  <c:v>60</c:v>
                </c:pt>
                <c:pt idx="15">
                  <c:v>61</c:v>
                </c:pt>
                <c:pt idx="16">
                  <c:v>70</c:v>
                </c:pt>
                <c:pt idx="17">
                  <c:v>71</c:v>
                </c:pt>
                <c:pt idx="18">
                  <c:v>90</c:v>
                </c:pt>
              </c:numCache>
            </c:numRef>
          </c:cat>
          <c:val>
            <c:numRef>
              <c:f>'Graf-výdaje'!$B$5:$T$5</c:f>
              <c:numCache>
                <c:formatCode>#,##0</c:formatCode>
                <c:ptCount val="19"/>
                <c:pt idx="0">
                  <c:v>14430.74</c:v>
                </c:pt>
                <c:pt idx="1">
                  <c:v>23292.39</c:v>
                </c:pt>
                <c:pt idx="2">
                  <c:v>1566.15</c:v>
                </c:pt>
                <c:pt idx="3">
                  <c:v>35673.85</c:v>
                </c:pt>
                <c:pt idx="4">
                  <c:v>161121.48000000001</c:v>
                </c:pt>
                <c:pt idx="5">
                  <c:v>11579.46</c:v>
                </c:pt>
                <c:pt idx="6">
                  <c:v>103</c:v>
                </c:pt>
                <c:pt idx="7">
                  <c:v>7714.32</c:v>
                </c:pt>
                <c:pt idx="8">
                  <c:v>94202.29</c:v>
                </c:pt>
                <c:pt idx="9">
                  <c:v>10449.9</c:v>
                </c:pt>
                <c:pt idx="10">
                  <c:v>0</c:v>
                </c:pt>
                <c:pt idx="11">
                  <c:v>3076.75</c:v>
                </c:pt>
                <c:pt idx="12">
                  <c:v>22416.080000000002</c:v>
                </c:pt>
                <c:pt idx="13">
                  <c:v>27308.6</c:v>
                </c:pt>
                <c:pt idx="14">
                  <c:v>282553.27</c:v>
                </c:pt>
                <c:pt idx="15">
                  <c:v>1530.51</c:v>
                </c:pt>
                <c:pt idx="16">
                  <c:v>41653.11</c:v>
                </c:pt>
                <c:pt idx="17">
                  <c:v>3336.75</c:v>
                </c:pt>
                <c:pt idx="18">
                  <c:v>196136.24</c:v>
                </c:pt>
              </c:numCache>
            </c:numRef>
          </c:val>
        </c:ser>
        <c:ser>
          <c:idx val="1"/>
          <c:order val="1"/>
          <c:tx>
            <c:strRef>
              <c:f>'Graf-výdaje'!$A$6</c:f>
              <c:strCache>
                <c:ptCount val="1"/>
                <c:pt idx="0">
                  <c:v>Skutečnost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'Graf-výdaje'!$B$4:$T$4</c:f>
              <c:numCache>
                <c:formatCode>General</c:formatCode>
                <c:ptCount val="19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30</c:v>
                </c:pt>
                <c:pt idx="11">
                  <c:v>40</c:v>
                </c:pt>
                <c:pt idx="12">
                  <c:v>41</c:v>
                </c:pt>
                <c:pt idx="13">
                  <c:v>50</c:v>
                </c:pt>
                <c:pt idx="14">
                  <c:v>60</c:v>
                </c:pt>
                <c:pt idx="15">
                  <c:v>61</c:v>
                </c:pt>
                <c:pt idx="16">
                  <c:v>70</c:v>
                </c:pt>
                <c:pt idx="17">
                  <c:v>71</c:v>
                </c:pt>
                <c:pt idx="18">
                  <c:v>90</c:v>
                </c:pt>
              </c:numCache>
            </c:numRef>
          </c:cat>
          <c:val>
            <c:numRef>
              <c:f>'Graf-výdaje'!$B$6:$T$6</c:f>
              <c:numCache>
                <c:formatCode>#,##0</c:formatCode>
                <c:ptCount val="19"/>
                <c:pt idx="0">
                  <c:v>14050.63</c:v>
                </c:pt>
                <c:pt idx="1">
                  <c:v>20207.39</c:v>
                </c:pt>
                <c:pt idx="2">
                  <c:v>1156.83</c:v>
                </c:pt>
                <c:pt idx="3">
                  <c:v>34688.33</c:v>
                </c:pt>
                <c:pt idx="4">
                  <c:v>141786.67000000001</c:v>
                </c:pt>
                <c:pt idx="5">
                  <c:v>10932.89</c:v>
                </c:pt>
                <c:pt idx="6">
                  <c:v>77.19</c:v>
                </c:pt>
                <c:pt idx="7">
                  <c:v>7262.12</c:v>
                </c:pt>
                <c:pt idx="8">
                  <c:v>94026.63</c:v>
                </c:pt>
                <c:pt idx="9">
                  <c:v>4761.2299999999996</c:v>
                </c:pt>
                <c:pt idx="10">
                  <c:v>0</c:v>
                </c:pt>
                <c:pt idx="11">
                  <c:v>2728.39</c:v>
                </c:pt>
                <c:pt idx="12">
                  <c:v>22377.439999999999</c:v>
                </c:pt>
                <c:pt idx="13">
                  <c:v>21033.77</c:v>
                </c:pt>
                <c:pt idx="14">
                  <c:v>217872.01</c:v>
                </c:pt>
                <c:pt idx="15">
                  <c:v>937.5</c:v>
                </c:pt>
                <c:pt idx="16">
                  <c:v>32126.76</c:v>
                </c:pt>
                <c:pt idx="17">
                  <c:v>2773.91</c:v>
                </c:pt>
                <c:pt idx="18">
                  <c:v>190826.03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127488"/>
        <c:axId val="78129024"/>
      </c:barChart>
      <c:catAx>
        <c:axId val="781274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78129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8129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7812748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274440875396001"/>
          <c:y val="0.43891450220306172"/>
          <c:w val="7.8071197778977974E-2"/>
          <c:h val="8.823529411764707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>
      <c:oddHeader>&amp;A</c:oddHeader>
      <c:oddFooter>Strana &amp;P</c:oddFooter>
    </c:headerFooter>
    <c:pageMargins b="0.984251969" l="0.78740157499999996" r="0.78740157499999996" t="0.984251969" header="0.4921259845" footer="0.4921259845"/>
    <c:pageSetup paperSize="9" firstPageNumber="22" orientation="landscape" useFirstPageNumber="1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1854296611503"/>
          <c:y val="8.1699607139779737E-2"/>
          <c:w val="0.70370497631831652"/>
          <c:h val="0.637256935690281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'Graf-P,V (běžné;kapitál.)'!$A$5</c:f>
              <c:strCache>
                <c:ptCount val="1"/>
                <c:pt idx="0">
                  <c:v>Rozpočet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'Graf-P,V (běžné;kapitál.)'!$B$3:$E$4</c:f>
              <c:multiLvlStrCache>
                <c:ptCount val="4"/>
                <c:lvl>
                  <c:pt idx="0">
                    <c:v>příjmy</c:v>
                  </c:pt>
                  <c:pt idx="1">
                    <c:v>výdaje</c:v>
                  </c:pt>
                  <c:pt idx="2">
                    <c:v>příjmy</c:v>
                  </c:pt>
                  <c:pt idx="3">
                    <c:v>výdaje</c:v>
                  </c:pt>
                </c:lvl>
                <c:lvl>
                  <c:pt idx="0">
                    <c:v>běžné</c:v>
                  </c:pt>
                  <c:pt idx="1">
                    <c:v>běžné</c:v>
                  </c:pt>
                  <c:pt idx="2">
                    <c:v>kapitálové</c:v>
                  </c:pt>
                  <c:pt idx="3">
                    <c:v>kapitálové</c:v>
                  </c:pt>
                </c:lvl>
              </c:multiLvlStrCache>
            </c:multiLvlStrRef>
          </c:cat>
          <c:val>
            <c:numRef>
              <c:f>'Graf-P,V (běžné;kapitál.)'!$B$5:$E$5</c:f>
              <c:numCache>
                <c:formatCode>#,##0</c:formatCode>
                <c:ptCount val="4"/>
                <c:pt idx="0">
                  <c:v>788167.08600000001</c:v>
                </c:pt>
                <c:pt idx="1">
                  <c:v>689494.44900000002</c:v>
                </c:pt>
                <c:pt idx="2">
                  <c:v>10560.348</c:v>
                </c:pt>
                <c:pt idx="3">
                  <c:v>248650.427</c:v>
                </c:pt>
              </c:numCache>
            </c:numRef>
          </c:val>
        </c:ser>
        <c:ser>
          <c:idx val="1"/>
          <c:order val="1"/>
          <c:tx>
            <c:strRef>
              <c:f>'Graf-P,V (běžné;kapitál.)'!$A$6</c:f>
              <c:strCache>
                <c:ptCount val="1"/>
                <c:pt idx="0">
                  <c:v>Skutečnost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'Graf-P,V (běžné;kapitál.)'!$B$3:$E$4</c:f>
              <c:multiLvlStrCache>
                <c:ptCount val="4"/>
                <c:lvl>
                  <c:pt idx="0">
                    <c:v>příjmy</c:v>
                  </c:pt>
                  <c:pt idx="1">
                    <c:v>výdaje</c:v>
                  </c:pt>
                  <c:pt idx="2">
                    <c:v>příjmy</c:v>
                  </c:pt>
                  <c:pt idx="3">
                    <c:v>výdaje</c:v>
                  </c:pt>
                </c:lvl>
                <c:lvl>
                  <c:pt idx="0">
                    <c:v>běžné</c:v>
                  </c:pt>
                  <c:pt idx="1">
                    <c:v>běžné</c:v>
                  </c:pt>
                  <c:pt idx="2">
                    <c:v>kapitálové</c:v>
                  </c:pt>
                  <c:pt idx="3">
                    <c:v>kapitálové</c:v>
                  </c:pt>
                </c:lvl>
              </c:multiLvlStrCache>
            </c:multiLvlStrRef>
          </c:cat>
          <c:val>
            <c:numRef>
              <c:f>'Graf-P,V (běžné;kapitál.)'!$B$6:$E$6</c:f>
              <c:numCache>
                <c:formatCode>#,##0</c:formatCode>
                <c:ptCount val="4"/>
                <c:pt idx="0">
                  <c:v>842150.527</c:v>
                </c:pt>
                <c:pt idx="1">
                  <c:v>633512.06200000003</c:v>
                </c:pt>
                <c:pt idx="2">
                  <c:v>11793.307000000001</c:v>
                </c:pt>
                <c:pt idx="3">
                  <c:v>186113.66099999999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203520"/>
        <c:axId val="78209408"/>
      </c:barChart>
      <c:catAx>
        <c:axId val="78203520"/>
        <c:scaling>
          <c:orientation val="minMax"/>
        </c:scaling>
        <c:delete val="0"/>
        <c:axPos val="b"/>
        <c:numFmt formatCode="@" sourceLinked="0"/>
        <c:majorTickMark val="cross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782094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8209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782035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926081462039461"/>
          <c:y val="0.33660233647264681"/>
          <c:w val="0.12592612034606787"/>
          <c:h val="0.127451323486524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>
      <c:oddHeader>&amp;A</c:oddHeader>
      <c:oddFooter>Strana &amp;P</c:oddFooter>
    </c:headerFooter>
    <c:pageMargins b="0.984251969" l="0.78740157499999996" r="0.78740157499999996" t="0.984251969" header="0.4921259845" footer="0.4921259845"/>
    <c:pageSetup paperSize="9" orientation="portrait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54459203036052"/>
          <c:y val="6.3938698772551816E-2"/>
          <c:w val="0.70777988614800758"/>
          <c:h val="0.62659924797100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'Graf-příjmy;výdaje dle tříd'!$A$5</c:f>
              <c:strCache>
                <c:ptCount val="1"/>
                <c:pt idx="0">
                  <c:v>Rozpočet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('Graf-příjmy;výdaje dle tříd'!$B$4:$E$4,'Graf-příjmy;výdaje dle tříd'!$G$4:$H$4)</c:f>
              <c:strCache>
                <c:ptCount val="6"/>
                <c:pt idx="0">
                  <c:v>1-Daňové</c:v>
                </c:pt>
                <c:pt idx="1">
                  <c:v>2-Nedaňové</c:v>
                </c:pt>
                <c:pt idx="2">
                  <c:v>3-Kapitálové</c:v>
                </c:pt>
                <c:pt idx="3">
                  <c:v>4-Dotace</c:v>
                </c:pt>
                <c:pt idx="4">
                  <c:v>5-Běžné</c:v>
                </c:pt>
                <c:pt idx="5">
                  <c:v>6-Kapitálové</c:v>
                </c:pt>
              </c:strCache>
            </c:strRef>
          </c:cat>
          <c:val>
            <c:numRef>
              <c:f>('Graf-příjmy;výdaje dle tříd'!$B$5:$E$5,'Graf-příjmy;výdaje dle tříd'!$G$5:$H$5)</c:f>
              <c:numCache>
                <c:formatCode>#,##0</c:formatCode>
                <c:ptCount val="6"/>
                <c:pt idx="0">
                  <c:v>555150</c:v>
                </c:pt>
                <c:pt idx="1">
                  <c:v>123398.874</c:v>
                </c:pt>
                <c:pt idx="2">
                  <c:v>10560.348</c:v>
                </c:pt>
                <c:pt idx="3">
                  <c:v>109618.212</c:v>
                </c:pt>
                <c:pt idx="4">
                  <c:v>689494.44900000002</c:v>
                </c:pt>
                <c:pt idx="5">
                  <c:v>248650.427</c:v>
                </c:pt>
              </c:numCache>
            </c:numRef>
          </c:val>
        </c:ser>
        <c:ser>
          <c:idx val="1"/>
          <c:order val="1"/>
          <c:tx>
            <c:strRef>
              <c:f>'Graf-příjmy;výdaje dle tříd'!$A$6</c:f>
              <c:strCache>
                <c:ptCount val="1"/>
                <c:pt idx="0">
                  <c:v>Skutečnost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('Graf-příjmy;výdaje dle tříd'!$B$4:$E$4,'Graf-příjmy;výdaje dle tříd'!$G$4:$H$4)</c:f>
              <c:strCache>
                <c:ptCount val="6"/>
                <c:pt idx="0">
                  <c:v>1-Daňové</c:v>
                </c:pt>
                <c:pt idx="1">
                  <c:v>2-Nedaňové</c:v>
                </c:pt>
                <c:pt idx="2">
                  <c:v>3-Kapitálové</c:v>
                </c:pt>
                <c:pt idx="3">
                  <c:v>4-Dotace</c:v>
                </c:pt>
                <c:pt idx="4">
                  <c:v>5-Běžné</c:v>
                </c:pt>
                <c:pt idx="5">
                  <c:v>6-Kapitálové</c:v>
                </c:pt>
              </c:strCache>
            </c:strRef>
          </c:cat>
          <c:val>
            <c:numRef>
              <c:f>('Graf-příjmy;výdaje dle tříd'!$B$6:$E$6,'Graf-příjmy;výdaje dle tříd'!$G$6:$H$6)</c:f>
              <c:numCache>
                <c:formatCode>#,##0</c:formatCode>
                <c:ptCount val="6"/>
                <c:pt idx="0">
                  <c:v>603970.88899999997</c:v>
                </c:pt>
                <c:pt idx="1">
                  <c:v>128439.425</c:v>
                </c:pt>
                <c:pt idx="2">
                  <c:v>11793.307000000001</c:v>
                </c:pt>
                <c:pt idx="3">
                  <c:v>109740.212</c:v>
                </c:pt>
                <c:pt idx="4">
                  <c:v>633512.06200000003</c:v>
                </c:pt>
                <c:pt idx="5">
                  <c:v>186113.66099999999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766656"/>
        <c:axId val="79768576"/>
      </c:barChart>
      <c:catAx>
        <c:axId val="79766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just"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      Příjmy                                                             Výdaje</a:t>
                </a:r>
              </a:p>
            </c:rich>
          </c:tx>
          <c:layout>
            <c:manualLayout>
              <c:xMode val="edge"/>
              <c:yMode val="edge"/>
              <c:x val="0.24098671726755219"/>
              <c:y val="0.925832276080579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797685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9768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797666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819734345351039"/>
          <c:y val="0.38363225057225903"/>
          <c:w val="0.12903225806451613"/>
          <c:h val="9.97442455242966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>
      <c:oddHeader>&amp;A</c:oddHeader>
      <c:oddFooter>Strana &amp;P</c:oddFooter>
    </c:headerFooter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20</xdr:col>
      <xdr:colOff>0</xdr:colOff>
      <xdr:row>34</xdr:row>
      <xdr:rowOff>0</xdr:rowOff>
    </xdr:to>
    <xdr:graphicFrame macro="">
      <xdr:nvGraphicFramePr>
        <xdr:cNvPr id="1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8</xdr:row>
      <xdr:rowOff>9525</xdr:rowOff>
    </xdr:from>
    <xdr:to>
      <xdr:col>20</xdr:col>
      <xdr:colOff>304800</xdr:colOff>
      <xdr:row>34</xdr:row>
      <xdr:rowOff>9525</xdr:rowOff>
    </xdr:to>
    <xdr:graphicFrame macro="">
      <xdr:nvGraphicFramePr>
        <xdr:cNvPr id="21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9</xdr:row>
      <xdr:rowOff>0</xdr:rowOff>
    </xdr:from>
    <xdr:to>
      <xdr:col>6</xdr:col>
      <xdr:colOff>542925</xdr:colOff>
      <xdr:row>27</xdr:row>
      <xdr:rowOff>0</xdr:rowOff>
    </xdr:to>
    <xdr:graphicFrame macro="">
      <xdr:nvGraphicFramePr>
        <xdr:cNvPr id="31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9</xdr:row>
      <xdr:rowOff>0</xdr:rowOff>
    </xdr:from>
    <xdr:to>
      <xdr:col>8</xdr:col>
      <xdr:colOff>247650</xdr:colOff>
      <xdr:row>32</xdr:row>
      <xdr:rowOff>0</xdr:rowOff>
    </xdr:to>
    <xdr:graphicFrame macro="">
      <xdr:nvGraphicFramePr>
        <xdr:cNvPr id="4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"/>
  <sheetViews>
    <sheetView tabSelected="1" zoomScaleNormal="100" workbookViewId="0">
      <selection sqref="A1:U1"/>
    </sheetView>
  </sheetViews>
  <sheetFormatPr defaultRowHeight="12.75" x14ac:dyDescent="0.2"/>
  <cols>
    <col min="1" max="1" width="7.7109375" style="7" customWidth="1"/>
    <col min="2" max="20" width="5.7109375" style="7" customWidth="1"/>
    <col min="21" max="21" width="6.5703125" style="7" customWidth="1"/>
    <col min="22" max="16384" width="9.140625" style="7"/>
  </cols>
  <sheetData>
    <row r="1" spans="1:21" s="9" customFormat="1" ht="15.75" x14ac:dyDescent="0.25">
      <c r="A1" s="88" t="s">
        <v>64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3" spans="1:21" s="2" customFormat="1" ht="10.5" x14ac:dyDescent="0.2">
      <c r="A3" s="1"/>
      <c r="B3" s="85" t="s">
        <v>0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7"/>
    </row>
    <row r="4" spans="1:21" s="4" customFormat="1" ht="10.5" x14ac:dyDescent="0.2">
      <c r="A4" s="3"/>
      <c r="B4" s="50">
        <v>10</v>
      </c>
      <c r="C4" s="50">
        <v>11</v>
      </c>
      <c r="D4" s="50">
        <v>12</v>
      </c>
      <c r="E4" s="50">
        <v>13</v>
      </c>
      <c r="F4" s="50">
        <v>14</v>
      </c>
      <c r="G4" s="50">
        <v>15</v>
      </c>
      <c r="H4" s="50">
        <v>16</v>
      </c>
      <c r="I4" s="50">
        <v>19</v>
      </c>
      <c r="J4" s="50">
        <v>20</v>
      </c>
      <c r="K4" s="50">
        <v>21</v>
      </c>
      <c r="L4" s="50">
        <v>30</v>
      </c>
      <c r="M4" s="50">
        <v>40</v>
      </c>
      <c r="N4" s="50">
        <v>41</v>
      </c>
      <c r="O4" s="50">
        <v>50</v>
      </c>
      <c r="P4" s="50">
        <v>60</v>
      </c>
      <c r="Q4" s="50">
        <v>61</v>
      </c>
      <c r="R4" s="50">
        <v>70</v>
      </c>
      <c r="S4" s="50">
        <v>71</v>
      </c>
      <c r="T4" s="50">
        <v>90</v>
      </c>
      <c r="U4" s="50" t="s">
        <v>1</v>
      </c>
    </row>
    <row r="5" spans="1:21" s="6" customFormat="1" ht="10.5" x14ac:dyDescent="0.2">
      <c r="A5" s="51" t="s">
        <v>2</v>
      </c>
      <c r="B5" s="5">
        <v>281</v>
      </c>
      <c r="C5" s="5">
        <v>80</v>
      </c>
      <c r="D5" s="5">
        <v>176</v>
      </c>
      <c r="E5" s="5">
        <v>1600</v>
      </c>
      <c r="F5" s="5">
        <v>2637</v>
      </c>
      <c r="G5" s="5">
        <v>71</v>
      </c>
      <c r="H5" s="5">
        <v>6793</v>
      </c>
      <c r="I5" s="5">
        <v>4739</v>
      </c>
      <c r="J5" s="5">
        <v>16497</v>
      </c>
      <c r="K5" s="5">
        <v>13736</v>
      </c>
      <c r="L5" s="5">
        <v>850</v>
      </c>
      <c r="M5" s="5">
        <v>912</v>
      </c>
      <c r="N5" s="5">
        <v>10375</v>
      </c>
      <c r="O5" s="5">
        <v>39659</v>
      </c>
      <c r="P5" s="5">
        <v>35784</v>
      </c>
      <c r="Q5" s="5">
        <v>3490</v>
      </c>
      <c r="R5" s="5">
        <v>591342</v>
      </c>
      <c r="S5" s="5">
        <v>140</v>
      </c>
      <c r="T5" s="5">
        <v>69564</v>
      </c>
      <c r="U5" s="77">
        <f>SUM(B5:T5)</f>
        <v>798726</v>
      </c>
    </row>
    <row r="6" spans="1:21" s="6" customFormat="1" ht="10.5" x14ac:dyDescent="0.2">
      <c r="A6" s="51" t="s">
        <v>3</v>
      </c>
      <c r="B6" s="5">
        <v>427</v>
      </c>
      <c r="C6" s="5">
        <v>56</v>
      </c>
      <c r="D6" s="5">
        <v>187</v>
      </c>
      <c r="E6" s="5">
        <v>1216</v>
      </c>
      <c r="F6" s="5">
        <v>2637</v>
      </c>
      <c r="G6" s="5">
        <v>71</v>
      </c>
      <c r="H6" s="5">
        <v>8544</v>
      </c>
      <c r="I6" s="5">
        <v>5653</v>
      </c>
      <c r="J6" s="5">
        <v>17173</v>
      </c>
      <c r="K6" s="5">
        <v>14776</v>
      </c>
      <c r="L6" s="5">
        <v>1000</v>
      </c>
      <c r="M6" s="5">
        <v>986</v>
      </c>
      <c r="N6" s="5">
        <v>9889</v>
      </c>
      <c r="O6" s="5">
        <v>40117</v>
      </c>
      <c r="P6" s="5">
        <v>35784</v>
      </c>
      <c r="Q6" s="5">
        <v>4587</v>
      </c>
      <c r="R6" s="5">
        <v>643199</v>
      </c>
      <c r="S6" s="5">
        <v>160</v>
      </c>
      <c r="T6" s="5">
        <v>67481</v>
      </c>
      <c r="U6" s="77">
        <f>SUM(B6:T6)</f>
        <v>853943</v>
      </c>
    </row>
  </sheetData>
  <mergeCells count="2">
    <mergeCell ref="B3:U3"/>
    <mergeCell ref="A1:U1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firstPageNumber="36" orientation="landscape" useFirstPageNumber="1" r:id="rId1"/>
  <headerFooter alignWithMargins="0">
    <oddFooter>&amp;C&amp;"Times New Roman CE,obyčejné"&amp;8Stránka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tabSelected="1" zoomScaleNormal="100" workbookViewId="0">
      <selection sqref="A1:U1"/>
    </sheetView>
  </sheetViews>
  <sheetFormatPr defaultRowHeight="12.75" x14ac:dyDescent="0.2"/>
  <cols>
    <col min="1" max="1" width="7.42578125" style="7" customWidth="1"/>
    <col min="2" max="20" width="5.7109375" style="7" customWidth="1"/>
    <col min="21" max="21" width="6.5703125" style="7" customWidth="1"/>
    <col min="22" max="16384" width="9.140625" style="7"/>
  </cols>
  <sheetData>
    <row r="1" spans="1:22" s="9" customFormat="1" ht="15.75" x14ac:dyDescent="0.25">
      <c r="A1" s="88" t="s">
        <v>61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3" spans="1:22" s="2" customFormat="1" ht="10.5" x14ac:dyDescent="0.2">
      <c r="A3" s="1"/>
      <c r="B3" s="85" t="s">
        <v>0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7"/>
      <c r="V3" s="25"/>
    </row>
    <row r="4" spans="1:22" s="4" customFormat="1" ht="10.5" x14ac:dyDescent="0.2">
      <c r="A4" s="3"/>
      <c r="B4" s="50">
        <v>10</v>
      </c>
      <c r="C4" s="50">
        <v>11</v>
      </c>
      <c r="D4" s="50">
        <v>12</v>
      </c>
      <c r="E4" s="50">
        <v>13</v>
      </c>
      <c r="F4" s="50">
        <v>14</v>
      </c>
      <c r="G4" s="50">
        <v>15</v>
      </c>
      <c r="H4" s="50">
        <v>16</v>
      </c>
      <c r="I4" s="50">
        <v>19</v>
      </c>
      <c r="J4" s="50">
        <v>20</v>
      </c>
      <c r="K4" s="50">
        <v>21</v>
      </c>
      <c r="L4" s="50">
        <v>30</v>
      </c>
      <c r="M4" s="50">
        <v>40</v>
      </c>
      <c r="N4" s="50">
        <v>41</v>
      </c>
      <c r="O4" s="50">
        <v>50</v>
      </c>
      <c r="P4" s="50">
        <v>60</v>
      </c>
      <c r="Q4" s="50">
        <v>61</v>
      </c>
      <c r="R4" s="50">
        <v>70</v>
      </c>
      <c r="S4" s="50">
        <v>71</v>
      </c>
      <c r="T4" s="50">
        <v>90</v>
      </c>
      <c r="U4" s="50" t="s">
        <v>1</v>
      </c>
    </row>
    <row r="5" spans="1:22" s="6" customFormat="1" ht="10.5" x14ac:dyDescent="0.2">
      <c r="A5" s="51" t="s">
        <v>2</v>
      </c>
      <c r="B5" s="5">
        <v>14430.74</v>
      </c>
      <c r="C5" s="5">
        <v>23292.39</v>
      </c>
      <c r="D5" s="5">
        <v>1566.15</v>
      </c>
      <c r="E5" s="5">
        <v>35673.85</v>
      </c>
      <c r="F5" s="5">
        <v>161121.48000000001</v>
      </c>
      <c r="G5" s="5">
        <v>11579.46</v>
      </c>
      <c r="H5" s="5">
        <v>103</v>
      </c>
      <c r="I5" s="5">
        <v>7714.32</v>
      </c>
      <c r="J5" s="5">
        <v>94202.29</v>
      </c>
      <c r="K5" s="5">
        <v>10449.9</v>
      </c>
      <c r="L5" s="5">
        <v>0</v>
      </c>
      <c r="M5" s="5">
        <v>3076.75</v>
      </c>
      <c r="N5" s="5">
        <v>22416.080000000002</v>
      </c>
      <c r="O5" s="5">
        <v>27308.6</v>
      </c>
      <c r="P5" s="5">
        <v>282553.27</v>
      </c>
      <c r="Q5" s="5">
        <v>1530.51</v>
      </c>
      <c r="R5" s="5">
        <v>41653.11</v>
      </c>
      <c r="S5" s="5">
        <v>3336.75</v>
      </c>
      <c r="T5" s="5">
        <v>196136.24</v>
      </c>
      <c r="U5" s="77">
        <f>SUM(B5:T5)</f>
        <v>938144.89</v>
      </c>
    </row>
    <row r="6" spans="1:22" s="6" customFormat="1" ht="10.5" x14ac:dyDescent="0.2">
      <c r="A6" s="51" t="s">
        <v>3</v>
      </c>
      <c r="B6" s="5">
        <v>14050.63</v>
      </c>
      <c r="C6" s="5">
        <v>20207.39</v>
      </c>
      <c r="D6" s="5">
        <v>1156.83</v>
      </c>
      <c r="E6" s="5">
        <v>34688.33</v>
      </c>
      <c r="F6" s="5">
        <v>141786.67000000001</v>
      </c>
      <c r="G6" s="5">
        <v>10932.89</v>
      </c>
      <c r="H6" s="5">
        <v>77.19</v>
      </c>
      <c r="I6" s="5">
        <v>7262.12</v>
      </c>
      <c r="J6" s="5">
        <v>94026.63</v>
      </c>
      <c r="K6" s="5">
        <v>4761.2299999999996</v>
      </c>
      <c r="L6" s="5">
        <v>0</v>
      </c>
      <c r="M6" s="5">
        <v>2728.39</v>
      </c>
      <c r="N6" s="5">
        <v>22377.439999999999</v>
      </c>
      <c r="O6" s="5">
        <v>21033.77</v>
      </c>
      <c r="P6" s="5">
        <v>217872.01</v>
      </c>
      <c r="Q6" s="5">
        <v>937.5</v>
      </c>
      <c r="R6" s="5">
        <v>32126.76</v>
      </c>
      <c r="S6" s="5">
        <v>2773.91</v>
      </c>
      <c r="T6" s="5">
        <v>190826.03</v>
      </c>
      <c r="U6" s="77">
        <f>SUM(B6:T6)</f>
        <v>819625.72000000009</v>
      </c>
    </row>
  </sheetData>
  <mergeCells count="2">
    <mergeCell ref="B3:U3"/>
    <mergeCell ref="A1:U1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firstPageNumber="36" orientation="landscape" r:id="rId1"/>
  <headerFooter alignWithMargins="0">
    <oddFooter>&amp;C&amp;"Times New Roman CE,obyčejné"&amp;8Stránka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"/>
  <sheetViews>
    <sheetView tabSelected="1" zoomScaleNormal="100" workbookViewId="0">
      <selection sqref="A1:U1"/>
    </sheetView>
  </sheetViews>
  <sheetFormatPr defaultRowHeight="12.75" x14ac:dyDescent="0.2"/>
  <cols>
    <col min="1" max="1" width="10" style="7" customWidth="1"/>
    <col min="2" max="5" width="12.7109375" style="7" customWidth="1"/>
    <col min="6" max="6" width="12.7109375" style="16" customWidth="1"/>
    <col min="7" max="7" width="12.7109375" style="7" customWidth="1"/>
    <col min="8" max="16384" width="9.140625" style="7"/>
  </cols>
  <sheetData>
    <row r="1" spans="1:36" s="21" customFormat="1" ht="32.25" customHeight="1" x14ac:dyDescent="0.25">
      <c r="A1" s="89" t="s">
        <v>63</v>
      </c>
      <c r="B1" s="89"/>
      <c r="C1" s="89"/>
      <c r="D1" s="89"/>
      <c r="E1" s="89"/>
      <c r="F1" s="89"/>
      <c r="G1" s="89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</row>
    <row r="3" spans="1:36" s="11" customFormat="1" ht="10.5" x14ac:dyDescent="0.15">
      <c r="A3" s="10"/>
      <c r="B3" s="52" t="s">
        <v>4</v>
      </c>
      <c r="C3" s="52" t="s">
        <v>4</v>
      </c>
      <c r="D3" s="52" t="s">
        <v>5</v>
      </c>
      <c r="E3" s="52" t="s">
        <v>5</v>
      </c>
      <c r="F3" s="53" t="s">
        <v>6</v>
      </c>
      <c r="G3" s="52" t="s">
        <v>1</v>
      </c>
      <c r="H3" s="17"/>
      <c r="I3" s="17"/>
      <c r="J3" s="17"/>
      <c r="K3" s="17"/>
      <c r="L3" s="17"/>
      <c r="M3" s="17"/>
      <c r="N3" s="17"/>
    </row>
    <row r="4" spans="1:36" s="13" customFormat="1" ht="10.5" x14ac:dyDescent="0.15">
      <c r="A4" s="12"/>
      <c r="B4" s="54" t="s">
        <v>7</v>
      </c>
      <c r="C4" s="54" t="s">
        <v>8</v>
      </c>
      <c r="D4" s="54" t="s">
        <v>7</v>
      </c>
      <c r="E4" s="54" t="s">
        <v>8</v>
      </c>
      <c r="F4" s="55" t="s">
        <v>7</v>
      </c>
      <c r="G4" s="54" t="s">
        <v>8</v>
      </c>
      <c r="H4" s="18"/>
      <c r="I4" s="18"/>
      <c r="J4" s="18"/>
      <c r="K4" s="18"/>
      <c r="L4" s="18"/>
      <c r="M4" s="18"/>
      <c r="N4" s="18"/>
    </row>
    <row r="5" spans="1:36" s="15" customFormat="1" ht="11.25" x14ac:dyDescent="0.2">
      <c r="A5" s="56" t="s">
        <v>2</v>
      </c>
      <c r="B5" s="14">
        <v>788167.08600000001</v>
      </c>
      <c r="C5" s="14">
        <v>689494.44900000002</v>
      </c>
      <c r="D5" s="14">
        <v>10560.348</v>
      </c>
      <c r="E5" s="14">
        <v>248650.427</v>
      </c>
      <c r="F5" s="76">
        <f>B5+D5</f>
        <v>798727.43400000001</v>
      </c>
      <c r="G5" s="76">
        <f>C5+E5</f>
        <v>938144.87600000005</v>
      </c>
      <c r="H5" s="19"/>
      <c r="I5" s="19"/>
      <c r="J5" s="19"/>
      <c r="K5" s="19"/>
      <c r="L5" s="19"/>
      <c r="M5" s="19"/>
      <c r="N5" s="19"/>
    </row>
    <row r="6" spans="1:36" s="15" customFormat="1" ht="11.25" x14ac:dyDescent="0.2">
      <c r="A6" s="56" t="s">
        <v>3</v>
      </c>
      <c r="B6" s="14">
        <v>842150.527</v>
      </c>
      <c r="C6" s="14">
        <v>633512.06200000003</v>
      </c>
      <c r="D6" s="14">
        <v>11793.307000000001</v>
      </c>
      <c r="E6" s="14">
        <v>186113.66099999999</v>
      </c>
      <c r="F6" s="76">
        <f>B6+D6</f>
        <v>853943.83400000003</v>
      </c>
      <c r="G6" s="76">
        <f>C6+E6</f>
        <v>819625.723</v>
      </c>
      <c r="H6" s="19"/>
      <c r="I6" s="19"/>
      <c r="J6" s="19"/>
      <c r="K6" s="19"/>
      <c r="L6" s="19"/>
      <c r="M6" s="19"/>
      <c r="N6" s="19"/>
    </row>
    <row r="7" spans="1:36" s="15" customFormat="1" ht="11.25" x14ac:dyDescent="0.2">
      <c r="A7" s="26"/>
      <c r="B7" s="19"/>
      <c r="C7" s="19"/>
      <c r="D7" s="19"/>
      <c r="E7" s="19"/>
      <c r="F7" s="27"/>
      <c r="G7" s="27"/>
      <c r="H7" s="19"/>
      <c r="I7" s="19"/>
      <c r="J7" s="19"/>
      <c r="K7" s="19"/>
      <c r="L7" s="19"/>
      <c r="M7" s="19"/>
      <c r="N7" s="19"/>
    </row>
  </sheetData>
  <mergeCells count="1">
    <mergeCell ref="A1:G1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firstPageNumber="37" orientation="landscape" r:id="rId1"/>
  <headerFooter alignWithMargins="0">
    <oddFooter>&amp;C&amp;"Times New Roman CE,obyčejné"&amp;8Stránka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Normal="100" workbookViewId="0">
      <selection sqref="A1:U1"/>
    </sheetView>
  </sheetViews>
  <sheetFormatPr defaultRowHeight="12.75" x14ac:dyDescent="0.2"/>
  <cols>
    <col min="1" max="1" width="10" style="7" customWidth="1"/>
    <col min="2" max="2" width="8.7109375" style="7" customWidth="1"/>
    <col min="3" max="4" width="10.42578125" style="7" customWidth="1"/>
    <col min="5" max="7" width="8.7109375" style="7" customWidth="1"/>
    <col min="8" max="8" width="10.42578125" style="7" customWidth="1"/>
    <col min="9" max="9" width="8.7109375" style="7" customWidth="1"/>
    <col min="10" max="16384" width="9.140625" style="7"/>
  </cols>
  <sheetData>
    <row r="1" spans="1:9" s="22" customFormat="1" ht="32.25" customHeight="1" x14ac:dyDescent="0.2">
      <c r="A1" s="89" t="s">
        <v>62</v>
      </c>
      <c r="B1" s="89"/>
      <c r="C1" s="89"/>
      <c r="D1" s="89"/>
      <c r="E1" s="89"/>
      <c r="F1" s="89"/>
      <c r="G1" s="89"/>
      <c r="H1" s="89"/>
      <c r="I1" s="89"/>
    </row>
    <row r="2" spans="1:9" s="24" customFormat="1" ht="15.75" x14ac:dyDescent="0.25">
      <c r="A2" s="8"/>
      <c r="B2" s="23"/>
      <c r="C2" s="23"/>
      <c r="D2" s="23"/>
      <c r="E2" s="23"/>
      <c r="F2" s="23"/>
      <c r="G2" s="23"/>
      <c r="H2" s="23"/>
      <c r="I2" s="23"/>
    </row>
    <row r="3" spans="1:9" s="11" customFormat="1" ht="10.5" x14ac:dyDescent="0.15">
      <c r="A3" s="10"/>
      <c r="B3" s="57" t="s">
        <v>9</v>
      </c>
      <c r="C3" s="57"/>
      <c r="D3" s="57"/>
      <c r="E3" s="57"/>
      <c r="F3" s="57"/>
      <c r="G3" s="57" t="s">
        <v>10</v>
      </c>
      <c r="H3" s="57"/>
      <c r="I3" s="57"/>
    </row>
    <row r="4" spans="1:9" s="13" customFormat="1" ht="10.5" x14ac:dyDescent="0.15">
      <c r="A4" s="12"/>
      <c r="B4" s="58" t="s">
        <v>11</v>
      </c>
      <c r="C4" s="58" t="s">
        <v>12</v>
      </c>
      <c r="D4" s="58" t="s">
        <v>13</v>
      </c>
      <c r="E4" s="58" t="s">
        <v>14</v>
      </c>
      <c r="F4" s="58" t="s">
        <v>1</v>
      </c>
      <c r="G4" s="58" t="s">
        <v>15</v>
      </c>
      <c r="H4" s="58" t="s">
        <v>16</v>
      </c>
      <c r="I4" s="58" t="s">
        <v>1</v>
      </c>
    </row>
    <row r="5" spans="1:9" s="15" customFormat="1" ht="11.25" x14ac:dyDescent="0.2">
      <c r="A5" s="56" t="s">
        <v>2</v>
      </c>
      <c r="B5" s="14">
        <v>555150</v>
      </c>
      <c r="C5" s="14">
        <v>123398.874</v>
      </c>
      <c r="D5" s="14">
        <v>10560.348</v>
      </c>
      <c r="E5" s="14">
        <v>109618.212</v>
      </c>
      <c r="F5" s="75">
        <f>SUM(B5:E5)</f>
        <v>798727.43399999989</v>
      </c>
      <c r="G5" s="14">
        <v>689494.44900000002</v>
      </c>
      <c r="H5" s="14">
        <v>248650.427</v>
      </c>
      <c r="I5" s="75">
        <f>SUM(G5:H5)</f>
        <v>938144.87600000005</v>
      </c>
    </row>
    <row r="6" spans="1:9" s="15" customFormat="1" ht="11.25" x14ac:dyDescent="0.2">
      <c r="A6" s="56" t="s">
        <v>3</v>
      </c>
      <c r="B6" s="14">
        <v>603970.88899999997</v>
      </c>
      <c r="C6" s="14">
        <v>128439.425</v>
      </c>
      <c r="D6" s="14">
        <v>11793.307000000001</v>
      </c>
      <c r="E6" s="14">
        <v>109740.212</v>
      </c>
      <c r="F6" s="75">
        <f>SUM(B6:E6)</f>
        <v>853943.8330000001</v>
      </c>
      <c r="G6" s="14">
        <v>633512.06200000003</v>
      </c>
      <c r="H6" s="14">
        <v>186113.66099999999</v>
      </c>
      <c r="I6" s="75">
        <f>SUM(G6:H6)</f>
        <v>819625.723</v>
      </c>
    </row>
    <row r="7" spans="1:9" s="15" customFormat="1" ht="11.25" x14ac:dyDescent="0.2">
      <c r="A7" s="26"/>
      <c r="B7" s="19"/>
      <c r="C7" s="19"/>
      <c r="D7" s="19"/>
      <c r="E7" s="19"/>
      <c r="F7" s="28"/>
      <c r="G7" s="19"/>
      <c r="H7" s="19"/>
      <c r="I7" s="28"/>
    </row>
  </sheetData>
  <mergeCells count="1">
    <mergeCell ref="A1:I1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firstPageNumber="38" orientation="landscape" r:id="rId1"/>
  <headerFooter alignWithMargins="0">
    <oddFooter>&amp;C&amp;"Times New Roman CE,obyčejné"&amp;8Stránka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zoomScaleNormal="100" workbookViewId="0">
      <selection sqref="A1:U1"/>
    </sheetView>
  </sheetViews>
  <sheetFormatPr defaultRowHeight="12.75" x14ac:dyDescent="0.2"/>
  <cols>
    <col min="1" max="1" width="14.28515625" style="31" customWidth="1"/>
    <col min="2" max="2" width="3.7109375" style="31" customWidth="1"/>
    <col min="3" max="9" width="9.28515625" style="31" customWidth="1"/>
    <col min="10" max="10" width="9.28515625" style="44" customWidth="1"/>
    <col min="11" max="16384" width="9.140625" style="31"/>
  </cols>
  <sheetData>
    <row r="1" spans="1:10" s="45" customFormat="1" ht="30" customHeight="1" x14ac:dyDescent="0.25">
      <c r="A1" s="94" t="s">
        <v>66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x14ac:dyDescent="0.2">
      <c r="A2" s="29"/>
      <c r="B2" s="29"/>
      <c r="C2" s="29"/>
      <c r="D2" s="29"/>
      <c r="E2" s="29"/>
      <c r="F2" s="29"/>
      <c r="G2" s="29"/>
      <c r="H2" s="29"/>
      <c r="I2" s="29"/>
      <c r="J2" s="30"/>
    </row>
    <row r="3" spans="1:10" s="32" customFormat="1" ht="29.25" customHeight="1" x14ac:dyDescent="0.2">
      <c r="A3" s="93" t="s">
        <v>65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x14ac:dyDescent="0.2">
      <c r="A4" s="59"/>
      <c r="B4" s="59"/>
      <c r="C4" s="60"/>
      <c r="D4" s="60"/>
      <c r="E4" s="60"/>
      <c r="F4" s="60"/>
      <c r="G4" s="60"/>
      <c r="H4" s="60"/>
      <c r="I4" s="60"/>
      <c r="J4" s="61"/>
    </row>
    <row r="5" spans="1:10" s="33" customFormat="1" ht="11.25" x14ac:dyDescent="0.2">
      <c r="A5" s="62"/>
      <c r="B5" s="63" t="s">
        <v>43</v>
      </c>
      <c r="C5" s="90" t="s">
        <v>17</v>
      </c>
      <c r="D5" s="91"/>
      <c r="E5" s="91"/>
      <c r="F5" s="91"/>
      <c r="G5" s="91"/>
      <c r="H5" s="91"/>
      <c r="I5" s="91"/>
      <c r="J5" s="92"/>
    </row>
    <row r="6" spans="1:10" s="33" customFormat="1" ht="11.25" x14ac:dyDescent="0.2">
      <c r="A6" s="65" t="s">
        <v>18</v>
      </c>
      <c r="B6" s="66" t="s">
        <v>42</v>
      </c>
      <c r="C6" s="64">
        <v>1</v>
      </c>
      <c r="D6" s="64">
        <v>2</v>
      </c>
      <c r="E6" s="64">
        <v>3</v>
      </c>
      <c r="F6" s="64">
        <v>4</v>
      </c>
      <c r="G6" s="64">
        <v>5</v>
      </c>
      <c r="H6" s="64">
        <v>6</v>
      </c>
      <c r="I6" s="64">
        <v>7</v>
      </c>
      <c r="J6" s="67">
        <v>8</v>
      </c>
    </row>
    <row r="7" spans="1:10" s="34" customFormat="1" ht="8.25" x14ac:dyDescent="0.15">
      <c r="A7" s="79" t="s">
        <v>19</v>
      </c>
      <c r="B7" s="80" t="s">
        <v>44</v>
      </c>
      <c r="C7" s="81">
        <v>23560.400000000001</v>
      </c>
      <c r="D7" s="81">
        <v>24061</v>
      </c>
      <c r="E7" s="81">
        <v>44134.9</v>
      </c>
      <c r="F7" s="81">
        <v>77320.649999999994</v>
      </c>
      <c r="G7" s="84">
        <v>7036.15</v>
      </c>
      <c r="H7" s="84">
        <v>146275.1</v>
      </c>
      <c r="I7" s="81">
        <v>390443.8</v>
      </c>
      <c r="J7" s="81">
        <v>174668.1</v>
      </c>
    </row>
    <row r="8" spans="1:10" s="34" customFormat="1" ht="8.25" x14ac:dyDescent="0.15">
      <c r="A8" s="79" t="s">
        <v>20</v>
      </c>
      <c r="B8" s="80" t="s">
        <v>45</v>
      </c>
      <c r="C8" s="81">
        <v>12751761.65</v>
      </c>
      <c r="D8" s="81">
        <v>25016871.16</v>
      </c>
      <c r="E8" s="81">
        <v>37194282.079999998</v>
      </c>
      <c r="F8" s="81">
        <v>18621762.449999999</v>
      </c>
      <c r="G8" s="84">
        <v>11663212.73</v>
      </c>
      <c r="H8" s="84">
        <v>80309644.450000003</v>
      </c>
      <c r="I8" s="81">
        <v>41329453.200000003</v>
      </c>
      <c r="J8" s="81">
        <v>104400610.5</v>
      </c>
    </row>
    <row r="9" spans="1:10" s="34" customFormat="1" ht="8.25" x14ac:dyDescent="0.15">
      <c r="A9" s="79" t="s">
        <v>53</v>
      </c>
      <c r="B9" s="80" t="s">
        <v>46</v>
      </c>
      <c r="C9" s="81">
        <v>0</v>
      </c>
      <c r="D9" s="81">
        <v>0</v>
      </c>
      <c r="E9" s="81">
        <v>0</v>
      </c>
      <c r="F9" s="81">
        <v>0</v>
      </c>
      <c r="G9" s="84">
        <v>0</v>
      </c>
      <c r="H9" s="84">
        <v>0</v>
      </c>
      <c r="I9" s="81">
        <v>0</v>
      </c>
      <c r="J9" s="81">
        <v>0</v>
      </c>
    </row>
    <row r="10" spans="1:10" s="34" customFormat="1" ht="8.25" x14ac:dyDescent="0.15">
      <c r="A10" s="79" t="s">
        <v>58</v>
      </c>
      <c r="B10" s="80" t="s">
        <v>59</v>
      </c>
      <c r="C10" s="81">
        <v>0</v>
      </c>
      <c r="D10" s="81">
        <v>0</v>
      </c>
      <c r="E10" s="81">
        <v>0</v>
      </c>
      <c r="F10" s="81">
        <v>0</v>
      </c>
      <c r="G10" s="84">
        <v>0</v>
      </c>
      <c r="H10" s="84">
        <v>0</v>
      </c>
      <c r="I10" s="81">
        <v>0</v>
      </c>
      <c r="J10" s="81">
        <v>0</v>
      </c>
    </row>
    <row r="11" spans="1:10" s="34" customFormat="1" ht="8.25" x14ac:dyDescent="0.15">
      <c r="A11" s="79" t="s">
        <v>21</v>
      </c>
      <c r="B11" s="80" t="s">
        <v>47</v>
      </c>
      <c r="C11" s="81">
        <v>57657.09</v>
      </c>
      <c r="D11" s="81">
        <v>16112.62</v>
      </c>
      <c r="E11" s="81">
        <v>58733.919999999998</v>
      </c>
      <c r="F11" s="81">
        <v>65873.100000000006</v>
      </c>
      <c r="G11" s="84">
        <v>0</v>
      </c>
      <c r="H11" s="84">
        <v>600</v>
      </c>
      <c r="I11" s="81">
        <v>5100</v>
      </c>
      <c r="J11" s="81">
        <v>77724.47</v>
      </c>
    </row>
    <row r="12" spans="1:10" s="34" customFormat="1" ht="8.25" x14ac:dyDescent="0.15">
      <c r="A12" s="79" t="s">
        <v>48</v>
      </c>
      <c r="B12" s="80" t="s">
        <v>49</v>
      </c>
      <c r="C12" s="81">
        <v>446236</v>
      </c>
      <c r="D12" s="81">
        <v>627676</v>
      </c>
      <c r="E12" s="81">
        <v>652337</v>
      </c>
      <c r="F12" s="81">
        <v>86092</v>
      </c>
      <c r="G12" s="84">
        <v>221720.6</v>
      </c>
      <c r="H12" s="84">
        <v>79703.759999999995</v>
      </c>
      <c r="I12" s="81">
        <v>781250.96</v>
      </c>
      <c r="J12" s="81">
        <v>3036951.09</v>
      </c>
    </row>
    <row r="13" spans="1:10" s="34" customFormat="1" ht="8.25" x14ac:dyDescent="0.15">
      <c r="A13" s="79" t="s">
        <v>50</v>
      </c>
      <c r="B13" s="80" t="s">
        <v>54</v>
      </c>
      <c r="C13" s="81">
        <v>865462.21</v>
      </c>
      <c r="D13" s="81">
        <v>1300757.47</v>
      </c>
      <c r="E13" s="81">
        <v>2171853.87</v>
      </c>
      <c r="F13" s="81">
        <v>1402037.78</v>
      </c>
      <c r="G13" s="84">
        <v>723840.64</v>
      </c>
      <c r="H13" s="84">
        <v>3955827.37</v>
      </c>
      <c r="I13" s="81">
        <v>3086911.64</v>
      </c>
      <c r="J13" s="81">
        <v>5433622.0099999998</v>
      </c>
    </row>
    <row r="14" spans="1:10" s="34" customFormat="1" ht="8.25" x14ac:dyDescent="0.15">
      <c r="A14" s="79" t="s">
        <v>52</v>
      </c>
      <c r="B14" s="80" t="s">
        <v>51</v>
      </c>
      <c r="C14" s="81">
        <v>207140.64</v>
      </c>
      <c r="D14" s="81">
        <v>213743.5</v>
      </c>
      <c r="E14" s="81">
        <v>557060.04</v>
      </c>
      <c r="F14" s="81">
        <v>230421.62</v>
      </c>
      <c r="G14" s="84">
        <v>225325.34</v>
      </c>
      <c r="H14" s="84">
        <v>662680.14</v>
      </c>
      <c r="I14" s="81">
        <v>687471.95</v>
      </c>
      <c r="J14" s="81">
        <v>616300.93000000005</v>
      </c>
    </row>
    <row r="15" spans="1:10" s="34" customFormat="1" ht="8.25" x14ac:dyDescent="0.15">
      <c r="A15" s="79" t="s">
        <v>56</v>
      </c>
      <c r="B15" s="80" t="s">
        <v>57</v>
      </c>
      <c r="C15" s="81">
        <v>0</v>
      </c>
      <c r="D15" s="81">
        <v>0</v>
      </c>
      <c r="E15" s="81">
        <v>0</v>
      </c>
      <c r="F15" s="81">
        <v>0</v>
      </c>
      <c r="G15" s="84">
        <v>0</v>
      </c>
      <c r="H15" s="84">
        <v>0</v>
      </c>
      <c r="I15" s="81">
        <v>0</v>
      </c>
      <c r="J15" s="81">
        <v>0</v>
      </c>
    </row>
    <row r="16" spans="1:10" s="34" customFormat="1" ht="8.25" x14ac:dyDescent="0.15">
      <c r="A16" s="79" t="s">
        <v>22</v>
      </c>
      <c r="B16" s="80" t="s">
        <v>55</v>
      </c>
      <c r="C16" s="81">
        <v>1052194</v>
      </c>
      <c r="D16" s="81">
        <v>1571644.48</v>
      </c>
      <c r="E16" s="81">
        <v>2194545.7799999998</v>
      </c>
      <c r="F16" s="81">
        <v>1116372.57</v>
      </c>
      <c r="G16" s="84">
        <v>707764.5</v>
      </c>
      <c r="H16" s="84">
        <v>3241352</v>
      </c>
      <c r="I16" s="81">
        <v>2932028.4</v>
      </c>
      <c r="J16" s="81">
        <v>7210176.0999999996</v>
      </c>
    </row>
    <row r="17" spans="1:10" s="35" customFormat="1" ht="10.5" x14ac:dyDescent="0.2">
      <c r="C17" s="36"/>
      <c r="D17" s="36"/>
      <c r="E17" s="36"/>
      <c r="F17" s="36"/>
      <c r="G17" s="36"/>
      <c r="H17" s="36"/>
      <c r="I17" s="36"/>
      <c r="J17" s="36"/>
    </row>
    <row r="18" spans="1:10" s="33" customFormat="1" ht="11.25" x14ac:dyDescent="0.2">
      <c r="A18" s="68"/>
      <c r="B18" s="63" t="s">
        <v>43</v>
      </c>
      <c r="C18" s="90" t="s">
        <v>17</v>
      </c>
      <c r="D18" s="91"/>
      <c r="E18" s="91"/>
      <c r="F18" s="91"/>
      <c r="G18" s="91"/>
      <c r="H18" s="91"/>
      <c r="I18" s="91"/>
      <c r="J18" s="92"/>
    </row>
    <row r="19" spans="1:10" s="33" customFormat="1" ht="11.25" x14ac:dyDescent="0.2">
      <c r="A19" s="65" t="s">
        <v>18</v>
      </c>
      <c r="B19" s="66" t="s">
        <v>42</v>
      </c>
      <c r="C19" s="64">
        <v>9</v>
      </c>
      <c r="D19" s="64">
        <v>10</v>
      </c>
      <c r="E19" s="64">
        <v>11</v>
      </c>
      <c r="F19" s="64">
        <v>12</v>
      </c>
      <c r="G19" s="64">
        <v>13</v>
      </c>
      <c r="H19" s="64">
        <v>14</v>
      </c>
      <c r="I19" s="64">
        <v>15</v>
      </c>
      <c r="J19" s="64">
        <v>16</v>
      </c>
    </row>
    <row r="20" spans="1:10" s="34" customFormat="1" ht="8.25" x14ac:dyDescent="0.15">
      <c r="A20" s="79" t="s">
        <v>19</v>
      </c>
      <c r="B20" s="80" t="s">
        <v>44</v>
      </c>
      <c r="C20" s="81">
        <v>54477</v>
      </c>
      <c r="D20" s="81">
        <v>193109.5</v>
      </c>
      <c r="E20" s="81">
        <v>306620.95</v>
      </c>
      <c r="F20" s="81">
        <v>314571.90000000002</v>
      </c>
      <c r="G20" s="81">
        <v>175388</v>
      </c>
      <c r="H20" s="81">
        <v>27869</v>
      </c>
      <c r="I20" s="81">
        <v>36060.5</v>
      </c>
      <c r="J20" s="81">
        <v>242739</v>
      </c>
    </row>
    <row r="21" spans="1:10" s="34" customFormat="1" ht="8.25" x14ac:dyDescent="0.15">
      <c r="A21" s="79" t="s">
        <v>20</v>
      </c>
      <c r="B21" s="80" t="s">
        <v>45</v>
      </c>
      <c r="C21" s="81">
        <v>101873882.69</v>
      </c>
      <c r="D21" s="81">
        <v>69443042.480000004</v>
      </c>
      <c r="E21" s="81">
        <v>88187206.420000002</v>
      </c>
      <c r="F21" s="81">
        <v>91532513.230000004</v>
      </c>
      <c r="G21" s="81">
        <v>75620156.890000001</v>
      </c>
      <c r="H21" s="81">
        <v>161103856.50999999</v>
      </c>
      <c r="I21" s="81">
        <v>78859540.609999999</v>
      </c>
      <c r="J21" s="81">
        <v>58234062.770000003</v>
      </c>
    </row>
    <row r="22" spans="1:10" s="34" customFormat="1" ht="8.25" x14ac:dyDescent="0.15">
      <c r="A22" s="79" t="s">
        <v>53</v>
      </c>
      <c r="B22" s="80" t="s">
        <v>46</v>
      </c>
      <c r="C22" s="81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</row>
    <row r="23" spans="1:10" s="34" customFormat="1" ht="8.25" x14ac:dyDescent="0.15">
      <c r="A23" s="79" t="s">
        <v>58</v>
      </c>
      <c r="B23" s="80" t="s">
        <v>59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</row>
    <row r="24" spans="1:10" s="34" customFormat="1" ht="8.25" x14ac:dyDescent="0.15">
      <c r="A24" s="79" t="s">
        <v>21</v>
      </c>
      <c r="B24" s="80" t="s">
        <v>47</v>
      </c>
      <c r="C24" s="81">
        <v>37571.71</v>
      </c>
      <c r="D24" s="81">
        <v>0</v>
      </c>
      <c r="E24" s="81">
        <v>175451.69</v>
      </c>
      <c r="F24" s="81">
        <v>276866.68</v>
      </c>
      <c r="G24" s="81">
        <v>109544.73</v>
      </c>
      <c r="H24" s="81">
        <v>0</v>
      </c>
      <c r="I24" s="81">
        <v>0</v>
      </c>
      <c r="J24" s="81">
        <v>0</v>
      </c>
    </row>
    <row r="25" spans="1:10" s="34" customFormat="1" ht="8.25" x14ac:dyDescent="0.15">
      <c r="A25" s="79" t="s">
        <v>48</v>
      </c>
      <c r="B25" s="80" t="s">
        <v>49</v>
      </c>
      <c r="C25" s="81">
        <v>1304708.98</v>
      </c>
      <c r="D25" s="81">
        <v>46248</v>
      </c>
      <c r="E25" s="81">
        <v>2022564.48</v>
      </c>
      <c r="F25" s="81">
        <v>1478139.14</v>
      </c>
      <c r="G25" s="81">
        <v>1957310.3</v>
      </c>
      <c r="H25" s="81">
        <v>913576.92</v>
      </c>
      <c r="I25" s="81">
        <v>102703.51</v>
      </c>
      <c r="J25" s="81">
        <v>186216.3</v>
      </c>
    </row>
    <row r="26" spans="1:10" s="34" customFormat="1" ht="8.25" x14ac:dyDescent="0.15">
      <c r="A26" s="79" t="s">
        <v>50</v>
      </c>
      <c r="B26" s="80" t="s">
        <v>54</v>
      </c>
      <c r="C26" s="81">
        <v>4565493.29</v>
      </c>
      <c r="D26" s="81">
        <v>1834843.56</v>
      </c>
      <c r="E26" s="81">
        <v>4978819.05</v>
      </c>
      <c r="F26" s="81">
        <v>6324237.8600000003</v>
      </c>
      <c r="G26" s="81">
        <v>2765563.23</v>
      </c>
      <c r="H26" s="81">
        <v>4110736.32</v>
      </c>
      <c r="I26" s="81">
        <v>4692275.59</v>
      </c>
      <c r="J26" s="81">
        <v>4116107.95</v>
      </c>
    </row>
    <row r="27" spans="1:10" s="34" customFormat="1" ht="8.25" x14ac:dyDescent="0.15">
      <c r="A27" s="79" t="s">
        <v>52</v>
      </c>
      <c r="B27" s="80" t="s">
        <v>51</v>
      </c>
      <c r="C27" s="81">
        <v>1033384.34</v>
      </c>
      <c r="D27" s="81">
        <v>353504.02</v>
      </c>
      <c r="E27" s="81">
        <v>1087362.21</v>
      </c>
      <c r="F27" s="81">
        <v>1613326.73</v>
      </c>
      <c r="G27" s="81">
        <v>328333.73</v>
      </c>
      <c r="H27" s="81">
        <v>845825.31</v>
      </c>
      <c r="I27" s="81">
        <v>851942.40000000002</v>
      </c>
      <c r="J27" s="81">
        <v>1174027.6200000001</v>
      </c>
    </row>
    <row r="28" spans="1:10" s="34" customFormat="1" ht="8.25" x14ac:dyDescent="0.15">
      <c r="A28" s="79" t="s">
        <v>56</v>
      </c>
      <c r="B28" s="80" t="s">
        <v>57</v>
      </c>
      <c r="C28" s="81">
        <v>0</v>
      </c>
      <c r="D28" s="81">
        <v>0</v>
      </c>
      <c r="E28" s="81">
        <v>0</v>
      </c>
      <c r="F28" s="81">
        <v>2273246.19</v>
      </c>
      <c r="G28" s="84">
        <v>378980</v>
      </c>
      <c r="H28" s="84">
        <v>0</v>
      </c>
      <c r="I28" s="81">
        <v>0</v>
      </c>
      <c r="J28" s="81">
        <v>0</v>
      </c>
    </row>
    <row r="29" spans="1:10" s="34" customFormat="1" ht="8.25" x14ac:dyDescent="0.15">
      <c r="A29" s="79" t="s">
        <v>22</v>
      </c>
      <c r="B29" s="80" t="s">
        <v>55</v>
      </c>
      <c r="C29" s="81">
        <v>4717052.6399999997</v>
      </c>
      <c r="D29" s="81">
        <v>1360358.3999999999</v>
      </c>
      <c r="E29" s="81">
        <v>5891951.4199999999</v>
      </c>
      <c r="F29" s="81">
        <v>3758221.36</v>
      </c>
      <c r="G29" s="81">
        <v>3809316.7</v>
      </c>
      <c r="H29" s="81">
        <v>2427238.9300000002</v>
      </c>
      <c r="I29" s="81">
        <v>3726758.88</v>
      </c>
      <c r="J29" s="81">
        <v>3059357.24</v>
      </c>
    </row>
    <row r="30" spans="1:10" s="35" customFormat="1" ht="10.5" x14ac:dyDescent="0.2">
      <c r="A30" s="37"/>
      <c r="B30" s="37"/>
      <c r="C30" s="37"/>
      <c r="D30" s="37"/>
      <c r="E30" s="37"/>
      <c r="F30" s="37"/>
      <c r="G30" s="37"/>
      <c r="H30" s="37"/>
      <c r="I30" s="83"/>
      <c r="J30" s="38"/>
    </row>
    <row r="31" spans="1:10" s="33" customFormat="1" ht="11.25" x14ac:dyDescent="0.2">
      <c r="A31" s="68"/>
      <c r="B31" s="63" t="s">
        <v>43</v>
      </c>
      <c r="C31" s="90" t="s">
        <v>17</v>
      </c>
      <c r="D31" s="91"/>
      <c r="E31" s="91"/>
      <c r="F31" s="92"/>
      <c r="G31" s="72"/>
      <c r="H31" s="72"/>
      <c r="I31" s="72"/>
      <c r="J31" s="69"/>
    </row>
    <row r="32" spans="1:10" s="33" customFormat="1" ht="11.25" x14ac:dyDescent="0.2">
      <c r="A32" s="65" t="s">
        <v>18</v>
      </c>
      <c r="B32" s="66" t="s">
        <v>42</v>
      </c>
      <c r="C32" s="67">
        <v>17</v>
      </c>
      <c r="D32" s="64">
        <v>18</v>
      </c>
      <c r="E32" s="64">
        <v>19</v>
      </c>
      <c r="F32" s="64" t="s">
        <v>1</v>
      </c>
      <c r="G32" s="72"/>
      <c r="H32" s="72"/>
      <c r="I32" s="72"/>
      <c r="J32" s="70"/>
    </row>
    <row r="33" spans="1:10" s="34" customFormat="1" ht="8.25" customHeight="1" x14ac:dyDescent="0.15">
      <c r="A33" s="79" t="s">
        <v>19</v>
      </c>
      <c r="B33" s="80" t="s">
        <v>44</v>
      </c>
      <c r="C33" s="81">
        <v>754187.48</v>
      </c>
      <c r="D33" s="81">
        <v>10858.8</v>
      </c>
      <c r="E33" s="81">
        <v>66847571.479999997</v>
      </c>
      <c r="F33" s="82">
        <f t="shared" ref="F33:F42" si="0">SUM(C7:J7,C20:J20,C33:E33)</f>
        <v>69850953.709999993</v>
      </c>
      <c r="G33" s="73"/>
      <c r="H33" s="72"/>
      <c r="I33" s="74"/>
      <c r="J33" s="71"/>
    </row>
    <row r="34" spans="1:10" s="34" customFormat="1" ht="8.25" customHeight="1" x14ac:dyDescent="0.15">
      <c r="A34" s="79" t="s">
        <v>20</v>
      </c>
      <c r="B34" s="80" t="s">
        <v>45</v>
      </c>
      <c r="C34" s="81">
        <v>32047083.010000002</v>
      </c>
      <c r="D34" s="81">
        <v>586512.19999999995</v>
      </c>
      <c r="E34" s="81">
        <v>4365184830.3800001</v>
      </c>
      <c r="F34" s="82">
        <f t="shared" si="0"/>
        <v>5453960285.4099998</v>
      </c>
      <c r="G34" s="73"/>
      <c r="H34" s="72"/>
      <c r="I34" s="74"/>
      <c r="J34" s="71"/>
    </row>
    <row r="35" spans="1:10" s="34" customFormat="1" ht="8.25" customHeight="1" x14ac:dyDescent="0.15">
      <c r="A35" s="79" t="s">
        <v>53</v>
      </c>
      <c r="B35" s="80" t="s">
        <v>46</v>
      </c>
      <c r="C35" s="81">
        <v>0</v>
      </c>
      <c r="D35" s="81">
        <v>0</v>
      </c>
      <c r="E35" s="81">
        <v>619046661.74000001</v>
      </c>
      <c r="F35" s="82">
        <f t="shared" si="0"/>
        <v>619046661.74000001</v>
      </c>
      <c r="G35" s="73"/>
      <c r="H35" s="72"/>
      <c r="I35" s="74"/>
      <c r="J35" s="71"/>
    </row>
    <row r="36" spans="1:10" s="34" customFormat="1" ht="8.25" customHeight="1" x14ac:dyDescent="0.15">
      <c r="A36" s="79" t="s">
        <v>58</v>
      </c>
      <c r="B36" s="80" t="s">
        <v>59</v>
      </c>
      <c r="C36" s="81">
        <v>0</v>
      </c>
      <c r="D36" s="81">
        <v>0</v>
      </c>
      <c r="E36" s="81">
        <v>1200841.19</v>
      </c>
      <c r="F36" s="82">
        <f t="shared" si="0"/>
        <v>1200841.19</v>
      </c>
      <c r="G36" s="73"/>
      <c r="H36" s="72"/>
      <c r="I36" s="74"/>
      <c r="J36" s="71"/>
    </row>
    <row r="37" spans="1:10" s="34" customFormat="1" ht="8.25" customHeight="1" x14ac:dyDescent="0.15">
      <c r="A37" s="79" t="s">
        <v>21</v>
      </c>
      <c r="B37" s="80" t="s">
        <v>47</v>
      </c>
      <c r="C37" s="81">
        <v>27868.400000000001</v>
      </c>
      <c r="D37" s="81">
        <v>0</v>
      </c>
      <c r="E37" s="81">
        <v>2481861.37</v>
      </c>
      <c r="F37" s="82">
        <f t="shared" si="0"/>
        <v>3390965.7800000003</v>
      </c>
      <c r="G37" s="73"/>
      <c r="H37" s="72"/>
      <c r="I37" s="74"/>
      <c r="J37" s="71"/>
    </row>
    <row r="38" spans="1:10" s="34" customFormat="1" ht="8.25" customHeight="1" x14ac:dyDescent="0.15">
      <c r="A38" s="79" t="s">
        <v>48</v>
      </c>
      <c r="B38" s="80" t="s">
        <v>49</v>
      </c>
      <c r="C38" s="81">
        <v>119458.35</v>
      </c>
      <c r="D38" s="81">
        <v>243617</v>
      </c>
      <c r="E38" s="81">
        <v>223821761.19999999</v>
      </c>
      <c r="F38" s="82">
        <f t="shared" si="0"/>
        <v>238128271.59</v>
      </c>
      <c r="G38" s="73"/>
      <c r="H38" s="72"/>
      <c r="I38" s="74"/>
      <c r="J38" s="71"/>
    </row>
    <row r="39" spans="1:10" s="34" customFormat="1" ht="8.25" customHeight="1" x14ac:dyDescent="0.15">
      <c r="A39" s="79" t="s">
        <v>50</v>
      </c>
      <c r="B39" s="80" t="s">
        <v>54</v>
      </c>
      <c r="C39" s="81">
        <v>1224820.93</v>
      </c>
      <c r="D39" s="81">
        <v>322839.81</v>
      </c>
      <c r="E39" s="81">
        <v>342430413.55000001</v>
      </c>
      <c r="F39" s="82">
        <f t="shared" si="0"/>
        <v>396306464.13</v>
      </c>
      <c r="G39" s="73"/>
      <c r="H39" s="72"/>
      <c r="I39" s="74"/>
      <c r="J39" s="71"/>
    </row>
    <row r="40" spans="1:10" s="34" customFormat="1" ht="8.25" customHeight="1" x14ac:dyDescent="0.15">
      <c r="A40" s="79" t="s">
        <v>52</v>
      </c>
      <c r="B40" s="80" t="s">
        <v>51</v>
      </c>
      <c r="C40" s="81">
        <v>386275.31</v>
      </c>
      <c r="D40" s="81">
        <v>64839.79</v>
      </c>
      <c r="E40" s="81">
        <v>150598853.19</v>
      </c>
      <c r="F40" s="82">
        <f t="shared" si="0"/>
        <v>161737818.81</v>
      </c>
      <c r="G40" s="73"/>
      <c r="H40" s="72"/>
      <c r="I40" s="74"/>
      <c r="J40" s="71"/>
    </row>
    <row r="41" spans="1:10" s="34" customFormat="1" ht="8.25" customHeight="1" x14ac:dyDescent="0.15">
      <c r="A41" s="79" t="s">
        <v>56</v>
      </c>
      <c r="B41" s="80" t="s">
        <v>57</v>
      </c>
      <c r="C41" s="81">
        <v>0</v>
      </c>
      <c r="D41" s="81">
        <v>0</v>
      </c>
      <c r="E41" s="81">
        <v>32126380.16</v>
      </c>
      <c r="F41" s="82">
        <f t="shared" si="0"/>
        <v>34778606.350000001</v>
      </c>
      <c r="G41" s="73"/>
      <c r="H41" s="72"/>
      <c r="I41" s="74"/>
      <c r="J41" s="71"/>
    </row>
    <row r="42" spans="1:10" s="34" customFormat="1" ht="8.25" customHeight="1" x14ac:dyDescent="0.15">
      <c r="A42" s="79" t="s">
        <v>22</v>
      </c>
      <c r="B42" s="80" t="s">
        <v>55</v>
      </c>
      <c r="C42" s="81">
        <v>859733.09</v>
      </c>
      <c r="D42" s="81">
        <v>374920</v>
      </c>
      <c r="E42" s="81">
        <v>163843999.66999999</v>
      </c>
      <c r="F42" s="82">
        <f t="shared" si="0"/>
        <v>213854986.16</v>
      </c>
      <c r="G42" s="73"/>
      <c r="H42" s="72"/>
      <c r="I42" s="74"/>
      <c r="J42" s="71"/>
    </row>
    <row r="43" spans="1:10" s="35" customFormat="1" ht="10.5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8"/>
    </row>
    <row r="44" spans="1:10" s="49" customFormat="1" ht="11.25" x14ac:dyDescent="0.2">
      <c r="A44" s="46" t="s">
        <v>29</v>
      </c>
      <c r="B44" s="46"/>
      <c r="C44" s="47"/>
      <c r="D44" s="47"/>
      <c r="E44" s="47"/>
      <c r="F44" s="47"/>
      <c r="G44" s="47"/>
      <c r="H44" s="47"/>
      <c r="I44" s="47"/>
      <c r="J44" s="48"/>
    </row>
    <row r="45" spans="1:10" s="35" customFormat="1" ht="10.5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8"/>
    </row>
    <row r="46" spans="1:10" s="35" customFormat="1" ht="10.5" x14ac:dyDescent="0.2">
      <c r="A46" s="39" t="s">
        <v>23</v>
      </c>
      <c r="B46" s="39"/>
      <c r="C46" s="37"/>
      <c r="D46" s="37"/>
      <c r="E46" s="37"/>
      <c r="F46" s="37"/>
      <c r="G46" s="37"/>
      <c r="H46" s="37"/>
      <c r="I46" s="37"/>
      <c r="J46" s="38"/>
    </row>
    <row r="47" spans="1:10" s="35" customFormat="1" ht="10.5" x14ac:dyDescent="0.2">
      <c r="A47" s="39" t="s">
        <v>24</v>
      </c>
      <c r="B47" s="39"/>
      <c r="C47" s="37"/>
      <c r="D47" s="37"/>
      <c r="E47" s="37"/>
      <c r="F47" s="37"/>
      <c r="G47" s="37"/>
      <c r="H47" s="37"/>
      <c r="I47" s="37"/>
      <c r="J47" s="38"/>
    </row>
    <row r="48" spans="1:10" s="35" customFormat="1" ht="10.5" x14ac:dyDescent="0.2">
      <c r="A48" s="39" t="s">
        <v>25</v>
      </c>
      <c r="B48" s="39"/>
      <c r="C48" s="37"/>
      <c r="D48" s="37"/>
      <c r="E48" s="37"/>
      <c r="F48" s="37"/>
      <c r="G48" s="37"/>
      <c r="H48" s="37"/>
      <c r="I48" s="37"/>
      <c r="J48" s="38"/>
    </row>
    <row r="49" spans="1:10" s="35" customFormat="1" ht="10.5" x14ac:dyDescent="0.2">
      <c r="A49" s="39" t="s">
        <v>26</v>
      </c>
      <c r="B49" s="39"/>
      <c r="C49" s="37"/>
      <c r="D49" s="37"/>
      <c r="E49" s="37"/>
      <c r="F49" s="37"/>
      <c r="G49" s="37"/>
      <c r="H49" s="37"/>
      <c r="I49" s="37"/>
      <c r="J49" s="38"/>
    </row>
    <row r="50" spans="1:10" s="35" customFormat="1" ht="10.5" x14ac:dyDescent="0.2">
      <c r="A50" s="39" t="s">
        <v>27</v>
      </c>
      <c r="B50" s="39"/>
      <c r="C50" s="37"/>
      <c r="D50" s="37"/>
      <c r="E50" s="37"/>
      <c r="F50" s="37"/>
      <c r="G50" s="37"/>
      <c r="H50" s="37"/>
      <c r="I50" s="37"/>
      <c r="J50" s="38"/>
    </row>
    <row r="51" spans="1:10" s="35" customFormat="1" ht="10.5" x14ac:dyDescent="0.2">
      <c r="A51" s="39" t="s">
        <v>28</v>
      </c>
      <c r="B51" s="39"/>
      <c r="C51" s="37"/>
      <c r="D51" s="37"/>
      <c r="E51" s="37"/>
      <c r="F51" s="37"/>
      <c r="G51" s="37"/>
      <c r="H51" s="37"/>
      <c r="I51" s="37"/>
      <c r="J51" s="38"/>
    </row>
    <row r="52" spans="1:10" s="35" customFormat="1" ht="10.5" x14ac:dyDescent="0.2">
      <c r="A52" s="39" t="s">
        <v>30</v>
      </c>
      <c r="B52" s="39"/>
      <c r="C52" s="37"/>
      <c r="D52" s="37"/>
      <c r="E52" s="37"/>
      <c r="F52" s="37"/>
      <c r="G52" s="37"/>
      <c r="H52" s="37"/>
      <c r="I52" s="37"/>
      <c r="J52" s="38"/>
    </row>
    <row r="53" spans="1:10" s="35" customFormat="1" ht="10.5" x14ac:dyDescent="0.2">
      <c r="A53" s="39" t="s">
        <v>31</v>
      </c>
      <c r="B53" s="39"/>
      <c r="C53" s="37"/>
      <c r="D53" s="37"/>
      <c r="E53" s="37"/>
      <c r="F53" s="37"/>
      <c r="G53" s="37"/>
      <c r="H53" s="37"/>
      <c r="I53" s="37"/>
      <c r="J53" s="38"/>
    </row>
    <row r="54" spans="1:10" s="35" customFormat="1" ht="10.5" x14ac:dyDescent="0.2">
      <c r="A54" s="39" t="s">
        <v>32</v>
      </c>
      <c r="B54" s="39"/>
      <c r="C54" s="37"/>
      <c r="D54" s="37"/>
      <c r="E54" s="37"/>
      <c r="F54" s="37"/>
      <c r="G54" s="37"/>
      <c r="H54" s="37"/>
      <c r="I54" s="37"/>
      <c r="J54" s="38"/>
    </row>
    <row r="55" spans="1:10" s="35" customFormat="1" ht="10.5" x14ac:dyDescent="0.2">
      <c r="A55" s="39" t="s">
        <v>33</v>
      </c>
      <c r="B55" s="39"/>
      <c r="C55" s="37"/>
      <c r="D55" s="37"/>
      <c r="E55" s="37"/>
      <c r="F55" s="37"/>
      <c r="G55" s="37"/>
      <c r="H55" s="37"/>
      <c r="I55" s="37"/>
      <c r="J55" s="38"/>
    </row>
    <row r="56" spans="1:10" s="35" customFormat="1" ht="10.5" x14ac:dyDescent="0.2">
      <c r="A56" s="39" t="s">
        <v>34</v>
      </c>
      <c r="B56" s="39"/>
      <c r="C56" s="37"/>
      <c r="D56" s="37"/>
      <c r="E56" s="37"/>
      <c r="F56" s="37"/>
      <c r="G56" s="37"/>
      <c r="H56" s="37"/>
      <c r="I56" s="37"/>
      <c r="J56" s="38"/>
    </row>
    <row r="57" spans="1:10" s="35" customFormat="1" ht="10.5" x14ac:dyDescent="0.2">
      <c r="A57" s="39" t="s">
        <v>35</v>
      </c>
      <c r="B57" s="39"/>
      <c r="C57" s="37"/>
      <c r="D57" s="37"/>
      <c r="E57" s="37"/>
      <c r="F57" s="37"/>
      <c r="G57" s="37"/>
      <c r="H57" s="37"/>
      <c r="I57" s="37"/>
      <c r="J57" s="38"/>
    </row>
    <row r="58" spans="1:10" s="35" customFormat="1" ht="10.5" x14ac:dyDescent="0.2">
      <c r="A58" s="39" t="s">
        <v>36</v>
      </c>
      <c r="B58" s="39"/>
      <c r="C58" s="37"/>
      <c r="D58" s="37"/>
      <c r="E58" s="37"/>
      <c r="F58" s="37"/>
      <c r="G58" s="37"/>
      <c r="H58" s="37"/>
      <c r="I58" s="37"/>
      <c r="J58" s="38"/>
    </row>
    <row r="59" spans="1:10" s="35" customFormat="1" ht="10.5" x14ac:dyDescent="0.2">
      <c r="A59" s="39" t="s">
        <v>37</v>
      </c>
      <c r="B59" s="39"/>
      <c r="C59" s="37"/>
      <c r="D59" s="37"/>
      <c r="E59" s="37"/>
      <c r="F59" s="37"/>
      <c r="G59" s="37"/>
      <c r="H59" s="37"/>
      <c r="I59" s="37"/>
      <c r="J59" s="38"/>
    </row>
    <row r="60" spans="1:10" s="35" customFormat="1" ht="10.5" x14ac:dyDescent="0.2">
      <c r="A60" s="39" t="s">
        <v>38</v>
      </c>
      <c r="B60" s="39"/>
      <c r="C60" s="37"/>
      <c r="D60" s="37"/>
      <c r="E60" s="37"/>
      <c r="F60" s="37"/>
      <c r="G60" s="37"/>
      <c r="H60" s="37"/>
      <c r="I60" s="37"/>
      <c r="J60" s="38"/>
    </row>
    <row r="61" spans="1:10" s="35" customFormat="1" ht="10.5" x14ac:dyDescent="0.2">
      <c r="A61" s="39" t="s">
        <v>39</v>
      </c>
      <c r="B61" s="39"/>
      <c r="C61" s="37"/>
      <c r="D61" s="37"/>
      <c r="E61" s="37"/>
      <c r="F61" s="37"/>
      <c r="G61" s="37"/>
      <c r="H61" s="37"/>
      <c r="I61" s="37"/>
      <c r="J61" s="38"/>
    </row>
    <row r="62" spans="1:10" s="35" customFormat="1" ht="10.5" x14ac:dyDescent="0.2">
      <c r="A62" s="39" t="s">
        <v>40</v>
      </c>
      <c r="B62" s="39"/>
      <c r="C62" s="37"/>
      <c r="D62" s="37"/>
      <c r="E62" s="37"/>
      <c r="F62" s="37"/>
      <c r="G62" s="37"/>
      <c r="H62" s="37"/>
      <c r="I62" s="37"/>
      <c r="J62" s="38"/>
    </row>
    <row r="63" spans="1:10" s="35" customFormat="1" ht="10.5" x14ac:dyDescent="0.2">
      <c r="A63" s="39" t="s">
        <v>41</v>
      </c>
      <c r="B63" s="39"/>
      <c r="C63" s="37"/>
      <c r="D63" s="37"/>
      <c r="E63" s="37"/>
      <c r="F63" s="37"/>
      <c r="G63" s="37"/>
      <c r="H63" s="37"/>
      <c r="I63" s="37"/>
      <c r="J63" s="38"/>
    </row>
    <row r="64" spans="1:10" s="35" customFormat="1" ht="10.5" x14ac:dyDescent="0.2">
      <c r="A64" s="39" t="s">
        <v>60</v>
      </c>
      <c r="B64" s="39"/>
      <c r="C64" s="37"/>
      <c r="D64" s="37"/>
      <c r="E64" s="78"/>
      <c r="F64" s="37"/>
      <c r="G64" s="37"/>
      <c r="H64" s="37"/>
      <c r="I64" s="37"/>
      <c r="J64" s="38"/>
    </row>
    <row r="65" spans="1:10" s="34" customFormat="1" ht="9.75" x14ac:dyDescent="0.2">
      <c r="A65" s="40"/>
      <c r="B65" s="40"/>
      <c r="C65" s="41"/>
      <c r="D65" s="42"/>
      <c r="E65" s="42"/>
      <c r="F65" s="42"/>
      <c r="G65" s="42"/>
      <c r="H65" s="42"/>
      <c r="I65" s="42"/>
      <c r="J65" s="43"/>
    </row>
  </sheetData>
  <mergeCells count="5">
    <mergeCell ref="C5:J5"/>
    <mergeCell ref="C18:J18"/>
    <mergeCell ref="C31:F31"/>
    <mergeCell ref="A3:J3"/>
    <mergeCell ref="A1:J1"/>
  </mergeCells>
  <phoneticPr fontId="9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firstPageNumber="39" orientation="landscape" r:id="rId1"/>
  <headerFooter alignWithMargins="0">
    <oddFooter>&amp;C&amp;"Times New Roman CE,obyčejné"&amp;8Stránka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Graf-příjmy</vt:lpstr>
      <vt:lpstr>Graf-výdaje</vt:lpstr>
      <vt:lpstr>Graf-P,V (běžné;kapitál.)</vt:lpstr>
      <vt:lpstr>Graf-příjmy;výdaje dle tříd</vt:lpstr>
      <vt:lpstr>Majetek</vt:lpstr>
    </vt:vector>
  </TitlesOfParts>
  <Company>Městský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Neckař Milan</cp:lastModifiedBy>
  <cp:lastPrinted>2016-03-22T10:07:29Z</cp:lastPrinted>
  <dcterms:created xsi:type="dcterms:W3CDTF">1999-03-16T14:34:25Z</dcterms:created>
  <dcterms:modified xsi:type="dcterms:W3CDTF">2016-03-22T10:07:31Z</dcterms:modified>
</cp:coreProperties>
</file>