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050" yWindow="255" windowWidth="14925" windowHeight="8865" activeTab="18"/>
  </bookViews>
  <sheets>
    <sheet name=" MŠ Rumunská" sheetId="58" r:id="rId1"/>
    <sheet name="MŠ Šárka" sheetId="31" r:id="rId2"/>
    <sheet name="MŠ Partyzánská" sheetId="33" r:id="rId3"/>
    <sheet name="MŠ Smetanova" sheetId="34" r:id="rId4"/>
    <sheet name="MŠ Moravská" sheetId="36" r:id="rId5"/>
    <sheet name="ZŠ Palackého" sheetId="37" r:id="rId6"/>
    <sheet name="ZŠ Kollárova" sheetId="41" r:id="rId7"/>
    <sheet name="ZŠ JŽ" sheetId="42" r:id="rId8"/>
    <sheet name="ZŠ Melantrichova" sheetId="43" r:id="rId9"/>
    <sheet name="ZŠ Majakovského" sheetId="44" r:id="rId10"/>
    <sheet name="RG a ZŠ" sheetId="45" r:id="rId11"/>
    <sheet name="ZŠ Dr. Horáka" sheetId="46" r:id="rId12"/>
    <sheet name="ZŠ Valenty" sheetId="47" r:id="rId13"/>
    <sheet name="SportCentrum DDM" sheetId="48" r:id="rId14"/>
    <sheet name="ZUŠ" sheetId="49" r:id="rId15"/>
    <sheet name="MD v PV" sheetId="50" r:id="rId16"/>
    <sheet name="MK PV" sheetId="52" r:id="rId17"/>
    <sheet name="Metro 70" sheetId="57" r:id="rId18"/>
    <sheet name="Jesle" sheetId="59" r:id="rId19"/>
  </sheets>
  <calcPr calcId="145621" calcMode="manual"/>
  <fileRecoveryPr repairLoad="1"/>
</workbook>
</file>

<file path=xl/calcChain.xml><?xml version="1.0" encoding="utf-8"?>
<calcChain xmlns="http://schemas.openxmlformats.org/spreadsheetml/2006/main">
  <c r="G12" i="59" l="1"/>
  <c r="F12" i="59"/>
  <c r="E12" i="59"/>
  <c r="D12" i="59"/>
  <c r="C12" i="59"/>
  <c r="G7" i="59"/>
  <c r="F7" i="59"/>
  <c r="E7" i="59"/>
  <c r="D7" i="59"/>
  <c r="C7" i="59"/>
  <c r="I8" i="43" l="1"/>
  <c r="G8" i="43"/>
  <c r="G10" i="31" l="1"/>
  <c r="H10" i="31"/>
  <c r="I10" i="31"/>
  <c r="J10" i="31"/>
  <c r="G10" i="33"/>
  <c r="H10" i="33"/>
  <c r="I10" i="33"/>
  <c r="J10" i="33"/>
  <c r="G10" i="34"/>
  <c r="H10" i="34"/>
  <c r="I10" i="34"/>
  <c r="J10" i="34"/>
  <c r="G10" i="36"/>
  <c r="H10" i="36"/>
  <c r="I10" i="36"/>
  <c r="J10" i="36"/>
  <c r="G10" i="37"/>
  <c r="H10" i="37"/>
  <c r="I10" i="37"/>
  <c r="J10" i="37"/>
  <c r="G10" i="41"/>
  <c r="H10" i="41"/>
  <c r="I10" i="41"/>
  <c r="J10" i="41"/>
  <c r="G10" i="42"/>
  <c r="H10" i="42"/>
  <c r="I10" i="42"/>
  <c r="J10" i="42"/>
  <c r="G10" i="43"/>
  <c r="H10" i="43"/>
  <c r="I10" i="43"/>
  <c r="J10" i="43"/>
  <c r="G10" i="44"/>
  <c r="H10" i="44"/>
  <c r="I10" i="44"/>
  <c r="J10" i="44"/>
  <c r="G10" i="45"/>
  <c r="H10" i="45"/>
  <c r="I10" i="45"/>
  <c r="J10" i="45"/>
  <c r="G10" i="46"/>
  <c r="H10" i="46"/>
  <c r="I10" i="46"/>
  <c r="J10" i="46"/>
  <c r="G10" i="47"/>
  <c r="H10" i="47"/>
  <c r="I10" i="47"/>
  <c r="J10" i="47"/>
  <c r="G10" i="48"/>
  <c r="H10" i="48"/>
  <c r="I10" i="48"/>
  <c r="J10" i="48"/>
  <c r="G10" i="49"/>
  <c r="H10" i="49"/>
  <c r="I10" i="49"/>
  <c r="J10" i="49"/>
  <c r="G10" i="50"/>
  <c r="H10" i="50"/>
  <c r="I10" i="50"/>
  <c r="J10" i="50"/>
  <c r="G10" i="52"/>
  <c r="H10" i="52"/>
  <c r="I10" i="52"/>
  <c r="J10" i="52"/>
  <c r="G10" i="57"/>
  <c r="H10" i="57"/>
  <c r="I10" i="57"/>
  <c r="J10" i="57"/>
  <c r="G10" i="58"/>
  <c r="H10" i="58"/>
  <c r="I10" i="58"/>
  <c r="J10" i="58"/>
  <c r="F10" i="31"/>
  <c r="F10" i="33"/>
  <c r="F10" i="34"/>
  <c r="F10" i="36"/>
  <c r="F10" i="37"/>
  <c r="F10" i="41"/>
  <c r="F10" i="42"/>
  <c r="F10" i="43"/>
  <c r="F10" i="44"/>
  <c r="F10" i="45"/>
  <c r="F10" i="46"/>
  <c r="F10" i="47"/>
  <c r="F10" i="48"/>
  <c r="F10" i="49"/>
  <c r="F10" i="50"/>
  <c r="F10" i="52"/>
  <c r="F10" i="57"/>
  <c r="F10" i="58"/>
  <c r="G5" i="31"/>
  <c r="H5" i="31"/>
  <c r="H32" i="31" s="1"/>
  <c r="I5" i="31"/>
  <c r="J5" i="31"/>
  <c r="G5" i="33"/>
  <c r="H5" i="33"/>
  <c r="H32" i="33" s="1"/>
  <c r="I5" i="33"/>
  <c r="J5" i="33"/>
  <c r="G5" i="34"/>
  <c r="H5" i="34"/>
  <c r="I5" i="34"/>
  <c r="J5" i="34"/>
  <c r="G5" i="36"/>
  <c r="G32" i="36" s="1"/>
  <c r="H5" i="36"/>
  <c r="I5" i="36"/>
  <c r="J5" i="36"/>
  <c r="G5" i="37"/>
  <c r="H5" i="37"/>
  <c r="I5" i="37"/>
  <c r="J5" i="37"/>
  <c r="G5" i="41"/>
  <c r="H5" i="41"/>
  <c r="I5" i="41"/>
  <c r="J5" i="41"/>
  <c r="G5" i="42"/>
  <c r="H5" i="42"/>
  <c r="I5" i="42"/>
  <c r="J5" i="42"/>
  <c r="G5" i="43"/>
  <c r="H5" i="43"/>
  <c r="I5" i="43"/>
  <c r="J5" i="43"/>
  <c r="G5" i="44"/>
  <c r="H5" i="44"/>
  <c r="I5" i="44"/>
  <c r="J5" i="44"/>
  <c r="G5" i="45"/>
  <c r="H5" i="45"/>
  <c r="I5" i="45"/>
  <c r="J5" i="45"/>
  <c r="G5" i="46"/>
  <c r="H5" i="46"/>
  <c r="I5" i="46"/>
  <c r="J5" i="46"/>
  <c r="G5" i="47"/>
  <c r="H5" i="47"/>
  <c r="I5" i="47"/>
  <c r="J5" i="47"/>
  <c r="G5" i="48"/>
  <c r="H5" i="48"/>
  <c r="I5" i="48"/>
  <c r="J5" i="48"/>
  <c r="G5" i="49"/>
  <c r="H5" i="49"/>
  <c r="I5" i="49"/>
  <c r="J5" i="49"/>
  <c r="G5" i="50"/>
  <c r="H5" i="50"/>
  <c r="I5" i="50"/>
  <c r="J5" i="50"/>
  <c r="G5" i="52"/>
  <c r="H5" i="52"/>
  <c r="I5" i="52"/>
  <c r="J5" i="52"/>
  <c r="G5" i="57"/>
  <c r="H5" i="57"/>
  <c r="I5" i="57"/>
  <c r="J5" i="57"/>
  <c r="G5" i="58"/>
  <c r="H5" i="58"/>
  <c r="H32" i="58" s="1"/>
  <c r="I5" i="58"/>
  <c r="J5" i="58"/>
  <c r="G32" i="37" l="1"/>
  <c r="H32" i="37"/>
  <c r="H32" i="43"/>
  <c r="G32" i="43"/>
  <c r="H32" i="36"/>
  <c r="G32" i="34"/>
  <c r="H32" i="34"/>
  <c r="H32" i="41"/>
  <c r="G32" i="41"/>
  <c r="G32" i="50"/>
  <c r="H32" i="50"/>
  <c r="H32" i="52"/>
  <c r="G32" i="52"/>
  <c r="H32" i="49"/>
  <c r="G32" i="49"/>
  <c r="G32" i="48"/>
  <c r="H32" i="48"/>
  <c r="G32" i="57"/>
  <c r="H32" i="57"/>
  <c r="G32" i="47"/>
  <c r="H32" i="47"/>
  <c r="H32" i="46"/>
  <c r="G32" i="46"/>
  <c r="H32" i="45"/>
  <c r="G32" i="45"/>
  <c r="H32" i="44"/>
  <c r="G32" i="44"/>
  <c r="H32" i="42"/>
  <c r="G32" i="42"/>
  <c r="G32" i="33"/>
  <c r="G32" i="31"/>
  <c r="G32" i="58"/>
  <c r="J32" i="58"/>
  <c r="J32" i="49"/>
  <c r="J32" i="34"/>
  <c r="J32" i="57"/>
  <c r="J32" i="52"/>
  <c r="J32" i="50"/>
  <c r="J32" i="48"/>
  <c r="J32" i="47"/>
  <c r="J32" i="46"/>
  <c r="J32" i="45"/>
  <c r="J32" i="44"/>
  <c r="J32" i="43"/>
  <c r="J32" i="42"/>
  <c r="J32" i="41"/>
  <c r="J32" i="37"/>
  <c r="J32" i="36"/>
  <c r="J32" i="33"/>
  <c r="J32" i="31"/>
  <c r="I32" i="58"/>
  <c r="I32" i="57"/>
  <c r="I32" i="52"/>
  <c r="I32" i="50"/>
  <c r="I32" i="49"/>
  <c r="I32" i="48"/>
  <c r="I32" i="47"/>
  <c r="I32" i="46"/>
  <c r="I32" i="45"/>
  <c r="I32" i="44"/>
  <c r="I32" i="43"/>
  <c r="I32" i="42"/>
  <c r="I32" i="41"/>
  <c r="I32" i="37"/>
  <c r="I32" i="36"/>
  <c r="I32" i="34"/>
  <c r="I32" i="33"/>
  <c r="I32" i="31"/>
  <c r="E10" i="58"/>
  <c r="F5" i="58"/>
  <c r="E5" i="58"/>
  <c r="E32" i="58" l="1"/>
  <c r="F32" i="58"/>
  <c r="E10" i="57"/>
  <c r="F5" i="57"/>
  <c r="E5" i="57"/>
  <c r="F32" i="57" l="1"/>
  <c r="E32" i="57"/>
  <c r="E10" i="41" l="1"/>
  <c r="E10" i="31"/>
  <c r="E10" i="33"/>
  <c r="E10" i="34"/>
  <c r="E10" i="36"/>
  <c r="E10" i="37"/>
  <c r="E10" i="42"/>
  <c r="E10" i="43"/>
  <c r="E10" i="44"/>
  <c r="E10" i="45"/>
  <c r="E10" i="46"/>
  <c r="E10" i="47"/>
  <c r="E10" i="48"/>
  <c r="E10" i="49"/>
  <c r="E10" i="50"/>
  <c r="E10" i="52"/>
  <c r="E5" i="37"/>
  <c r="E5" i="36"/>
  <c r="F5" i="31"/>
  <c r="F5" i="33"/>
  <c r="F5" i="34"/>
  <c r="F5" i="36"/>
  <c r="F5" i="37"/>
  <c r="F5" i="41"/>
  <c r="F5" i="42"/>
  <c r="F5" i="43"/>
  <c r="F5" i="44"/>
  <c r="F5" i="45"/>
  <c r="F5" i="46"/>
  <c r="F5" i="47"/>
  <c r="F5" i="48"/>
  <c r="F5" i="49"/>
  <c r="F5" i="50"/>
  <c r="F5" i="52"/>
  <c r="E5" i="31"/>
  <c r="E5" i="33"/>
  <c r="E5" i="34"/>
  <c r="E5" i="41"/>
  <c r="E5" i="42"/>
  <c r="E5" i="43"/>
  <c r="E5" i="44"/>
  <c r="E5" i="45"/>
  <c r="E5" i="46"/>
  <c r="E5" i="47"/>
  <c r="E5" i="48"/>
  <c r="E5" i="49"/>
  <c r="E5" i="50"/>
  <c r="E5" i="52"/>
  <c r="F32" i="31" l="1"/>
  <c r="F32" i="33"/>
  <c r="F32" i="52"/>
  <c r="F32" i="36"/>
  <c r="F32" i="42"/>
  <c r="F32" i="34"/>
  <c r="E32" i="31"/>
  <c r="F32" i="43"/>
  <c r="E32" i="52"/>
  <c r="E32" i="50"/>
  <c r="F32" i="50"/>
  <c r="E32" i="49"/>
  <c r="F32" i="49"/>
  <c r="F32" i="48"/>
  <c r="E32" i="48"/>
  <c r="F32" i="47"/>
  <c r="E32" i="47"/>
  <c r="F32" i="46"/>
  <c r="E32" i="46"/>
  <c r="E32" i="45"/>
  <c r="F32" i="45"/>
  <c r="F32" i="44"/>
  <c r="E32" i="44"/>
  <c r="E32" i="43"/>
  <c r="E32" i="42"/>
  <c r="F32" i="41"/>
  <c r="E32" i="41"/>
  <c r="F32" i="37"/>
  <c r="E32" i="37"/>
  <c r="E32" i="36"/>
  <c r="E32" i="34"/>
  <c r="E32" i="33"/>
</calcChain>
</file>

<file path=xl/sharedStrings.xml><?xml version="1.0" encoding="utf-8"?>
<sst xmlns="http://schemas.openxmlformats.org/spreadsheetml/2006/main" count="2036" uniqueCount="126">
  <si>
    <t>Poř.</t>
  </si>
  <si>
    <t>Měrná</t>
  </si>
  <si>
    <t>číslo</t>
  </si>
  <si>
    <t>Ukazatel</t>
  </si>
  <si>
    <t>jednotka</t>
  </si>
  <si>
    <t>1.</t>
  </si>
  <si>
    <t>Výnosy celkem</t>
  </si>
  <si>
    <t>2.</t>
  </si>
  <si>
    <t>4.</t>
  </si>
  <si>
    <t>5.</t>
  </si>
  <si>
    <t>6.</t>
  </si>
  <si>
    <t>Příspěvek na investice</t>
  </si>
  <si>
    <t>7.</t>
  </si>
  <si>
    <t>Náklady celkem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</si>
  <si>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</si>
  <si>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</si>
  <si>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</si>
  <si>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</si>
  <si>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</si>
  <si>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</si>
  <si>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</si>
  <si>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</si>
  <si>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</si>
  <si>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</si>
  <si>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</si>
  <si>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</si>
  <si>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</si>
  <si>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Průměrná měsíční mzda</t>
  </si>
  <si>
    <t>Kč</t>
  </si>
  <si>
    <t>osob</t>
  </si>
  <si>
    <t>Fyzický stav pracovníků</t>
  </si>
  <si>
    <t>501 - Spotřeba materiálu</t>
  </si>
  <si>
    <t>502 - Spotřeba energie</t>
  </si>
  <si>
    <t>512 - Cestovné</t>
  </si>
  <si>
    <t>518 - Ostatní služby</t>
  </si>
  <si>
    <t>521 - Mzdové náklady</t>
  </si>
  <si>
    <t>HČ</t>
  </si>
  <si>
    <t>DČ</t>
  </si>
  <si>
    <t>Evid. přepočtený stav pracovníků</t>
  </si>
  <si>
    <t xml:space="preserve"> ZŠ Prostějov, ul. Vl. Majakovského 1 (339)</t>
  </si>
  <si>
    <t xml:space="preserve"> ZŠ Prostějov, ul. Dr. Horáka 24 (341)</t>
  </si>
  <si>
    <t>ZŠ a MŠ Prostějov, Kollárova ul. 4 (336)</t>
  </si>
  <si>
    <t>ZŠ a MŠ Prostějov, Palackého tř. 14 (332)</t>
  </si>
  <si>
    <t xml:space="preserve"> ZŠ a MŠ Prostějov, Melatrichova ul. 60 (338)</t>
  </si>
  <si>
    <t>Městská knihovna Prostějov, PO, Skálovo nám. 6</t>
  </si>
  <si>
    <t>MŠ Prostějov, Smetanova ul. 24, PO (328)</t>
  </si>
  <si>
    <t>MŠ Prostějov, Moravská ul. 30, PO (330)</t>
  </si>
  <si>
    <t>RG a ZŠ města Prostějova, Studentská ul. 2 (340)</t>
  </si>
  <si>
    <t xml:space="preserve"> ZŠ Prostějov, ul. E. Valenty 52 (344)</t>
  </si>
  <si>
    <t>Sportcentrum - DDM Prostějov, PO, Olympijská 4 (399)</t>
  </si>
  <si>
    <t>Základní umělecká škola Vl. Ambrose Prostějov, Kravařova 14 (400)</t>
  </si>
  <si>
    <t>Městské divadlo v Prostějově, PO, Vojáčkovo nám. 1</t>
  </si>
  <si>
    <t>MŠ Prostějov, Rumunská ul., PO 23 (322)</t>
  </si>
  <si>
    <t>MŠ Prostějov, ul. Šárka 4a, PO (325)</t>
  </si>
  <si>
    <t>MŠ Prostějov, Partyzánská ul. 34, PO (327)</t>
  </si>
  <si>
    <t>513 - Náklady na reprezentaci</t>
  </si>
  <si>
    <t>524, 525 - Zákonné a jiné sociální pojištění</t>
  </si>
  <si>
    <t>527, 528 - Zákonné a jiné sociální náklady</t>
  </si>
  <si>
    <t>56X - Finanční náklady</t>
  </si>
  <si>
    <t>60X až 64X - Výnosy z činnosti</t>
  </si>
  <si>
    <t>66X - Finanční výnosy</t>
  </si>
  <si>
    <t>3.</t>
  </si>
  <si>
    <t>16.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</si>
  <si>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</si>
  <si>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</si>
  <si>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</si>
  <si>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</si>
  <si>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</si>
  <si>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</si>
  <si>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</si>
  <si>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</si>
  <si>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</si>
  <si>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</si>
  <si>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67X - Výnosy z transferů</t>
  </si>
  <si>
    <t>50X - Jiné spotřebované nákupy</t>
  </si>
  <si>
    <t>53X - Daně a poplatky</t>
  </si>
  <si>
    <t>541, 542 - Pokuty, úroky z prodlení a penále</t>
  </si>
  <si>
    <t>549 - Ostatní náklady z činnosti</t>
  </si>
  <si>
    <t>54X - Jiné ostatní náklady</t>
  </si>
  <si>
    <t>551 - Odpisy dlouhodobého majetku</t>
  </si>
  <si>
    <t>558 - Náklady z drobného dlouhodobého majetku</t>
  </si>
  <si>
    <t>55X - Jiné odpisy, rezervy a opravné položky</t>
  </si>
  <si>
    <t>57X - Náklady na transfery</t>
  </si>
  <si>
    <t>59X - Daň z příjmů</t>
  </si>
  <si>
    <t>Výsledek hospodaření</t>
  </si>
  <si>
    <t>543 - Dary a jiná bezúplatná předání</t>
  </si>
  <si>
    <t>Kino Metro 70 Prostějov, příspěvková organizace (od 1.1.2017)</t>
  </si>
  <si>
    <t>511 - Opravy a udržování</t>
  </si>
  <si>
    <t xml:space="preserve"> ZŠ a MŠ Jana Železného Prostějov (337)</t>
  </si>
  <si>
    <t>Rozpočet 2018</t>
  </si>
  <si>
    <t>Výhled 2019</t>
  </si>
  <si>
    <t>Výhled 2020</t>
  </si>
  <si>
    <t>Jesle sídliště Svobody v Prostějově, příspěvková organizace</t>
  </si>
  <si>
    <t>sídliště Svobody 3577/78, Prostějov, PSČ 796 01, IČO 479 20 360</t>
  </si>
  <si>
    <t>Střednědobý rozpočtový výhled pro rok 2019 a 2020</t>
  </si>
  <si>
    <t>p.č.</t>
  </si>
  <si>
    <t>rok 2016 (skutečnost)</t>
  </si>
  <si>
    <t>rok 2017 (rozpočet)*</t>
  </si>
  <si>
    <t>rok 2018 (návrh)</t>
  </si>
  <si>
    <t>rok 2019 (výhled)</t>
  </si>
  <si>
    <t>rok 2020 (výhled)</t>
  </si>
  <si>
    <t>* Finanční plán k 30. 6. 2017.</t>
  </si>
  <si>
    <t>Komentář:</t>
  </si>
  <si>
    <t>Výnosy:</t>
  </si>
  <si>
    <t>Předpoklad mírného navýšení výnosů z vlastní činnosti - meziroční nárůst o 0,41 %. Navýšení příspěvku zřizovatele na provoz - meziroční nárůst o 0,58 % (z důvodu pokrytí předpokládaného navýšení nákladů - viz níže).</t>
  </si>
  <si>
    <t>Náklady:</t>
  </si>
  <si>
    <t>Předpoklad navýšení cen zboží (501 - Spotřeba materiálu) a cen energií (502 - Spotřeba energie) - meziroční nárůst 5,00 %. Není plánován platový postup, nárůst mezd bude jen v souvislosti se zákonnou platovou úpravou (521 - Mzdové náklady). Drobný majetek je obnovován průběžně. Zbylé náklady předpokládány meziročně ve stejné výši s cílem zabezpečení hospodárného provozu a zachování poslání organizace.</t>
  </si>
  <si>
    <t>Předpoklad mírného navýšení výnosů z vlastní činnosti - meziroční nárůst o 1,03 %. Navýšení příspěvku zřizovatele na provoz - meziroční nárůst o 0,47 % (z důvodu pokrytí předpokládaného navýšení nákladů - viz níže).</t>
  </si>
  <si>
    <t>Jesle sídliště Svobody v Prostějově, příspěvková organizace (dále jen "jesle" nebo "příspěvková organizace"), tímto dokumentem naplňuje povinnost mít rozpočtový výhled danou jí zákonem č. 250/2000 Sb., o rozpočtových pravidlech územních rozpočtů, ve znění pozdějších předpisů (dále jen "zákon"). Dle § 28 odst. 3) zákona je střednědobý rozpočtový výhled definován jako plán výnosů a nákladů na nejméně 2 roky následující po roce, na který je sestavován rozpočet a obsahuje předpokládané náklady a výnosy v jednotlivých letech.</t>
  </si>
  <si>
    <t>Výhled je důležitým pomocným finančním nástrojem, zejména při sestavování rozpočtu. Smyslem rozpočtového výhledu je nastavení udržitelnosti financí, vymezení finančních možností a plánování rozvoje hospodaření příspěvkové organizace. Pro správnou funkci výhledu je třeba, aby byl plněn a ročně aktualizován.</t>
  </si>
  <si>
    <t xml:space="preserve">Při zpracování rozpočtového výhledu bylo vycházeno z rozpočtu jeslí (příp. finančního plánu jeslí) v tomto složení:   </t>
  </si>
  <si>
    <t xml:space="preserve">- skutečnost za rok 2016 (tj. stav k 31. 12. 2016);     </t>
  </si>
  <si>
    <t>- rozpočet na rok 2017 (resp. finanční plán k 30. 6. 2017);</t>
  </si>
  <si>
    <t>- návrh finančního plánu na rok 2018.</t>
  </si>
  <si>
    <t>Základní výchozí ukazatele pro sestavení rozpočtového výhledu jeslí</t>
  </si>
  <si>
    <r>
      <t>1)</t>
    </r>
    <r>
      <rPr>
        <b/>
        <sz val="7"/>
        <rFont val="Times New Roman"/>
        <family val="1"/>
        <charset val="238"/>
      </rPr>
      <t xml:space="preserve">   </t>
    </r>
    <r>
      <rPr>
        <b/>
        <sz val="9"/>
        <rFont val="Arial"/>
        <family val="2"/>
        <charset val="238"/>
      </rPr>
      <t>Vývoj počtu dětí:</t>
    </r>
    <r>
      <rPr>
        <sz val="9"/>
        <rFont val="Arial"/>
        <family val="2"/>
        <charset val="238"/>
      </rPr>
      <t xml:space="preserve"> kapacita jeslí je 25 dětí. Kapacita je stanovena zřizovatelem a schválena KHS s tím, že stanovená kapacita je pro maximální počet dětí, pro vyčleněný prostor k užívání. Pro sledované období se nepředpokládá navýšení kapacity.</t>
    </r>
  </si>
  <si>
    <t>Prostějov, 3. 10. 2017</t>
  </si>
  <si>
    <t>Zpracovala:</t>
  </si>
  <si>
    <t>Marie Bittnerová v. r.</t>
  </si>
  <si>
    <t>vedoucí sestra jeslí</t>
  </si>
  <si>
    <r>
      <t>2)</t>
    </r>
    <r>
      <rPr>
        <b/>
        <sz val="7"/>
        <rFont val="Times New Roman"/>
        <family val="1"/>
        <charset val="238"/>
      </rPr>
      <t xml:space="preserve">   </t>
    </r>
    <r>
      <rPr>
        <b/>
        <sz val="9"/>
        <rFont val="Arial"/>
        <family val="2"/>
        <charset val="238"/>
      </rPr>
      <t>Dlouhodobý majetek a odpisy:</t>
    </r>
    <r>
      <rPr>
        <sz val="9"/>
        <rFont val="Arial"/>
        <family val="2"/>
        <charset val="238"/>
      </rPr>
      <t>Organizace ve sledovaném období neplánuje pořídit žádný dlouhodobý majetek a pořízený dlouhodobý majetek je již odepsán a je funkční.</t>
    </r>
  </si>
  <si>
    <r>
      <t>3)</t>
    </r>
    <r>
      <rPr>
        <b/>
        <sz val="7"/>
        <rFont val="Times New Roman"/>
        <family val="1"/>
        <charset val="238"/>
      </rPr>
      <t xml:space="preserve">   </t>
    </r>
    <r>
      <rPr>
        <b/>
        <sz val="9"/>
        <rFont val="Arial"/>
        <family val="2"/>
        <charset val="238"/>
      </rPr>
      <t>Investice:</t>
    </r>
    <r>
      <rPr>
        <sz val="9"/>
        <rFont val="Arial"/>
        <family val="2"/>
        <charset val="238"/>
      </rPr>
      <t xml:space="preserve"> Jesle sídlí v budově a využívají prostory, které patří do správy právního subjektu ZŠ a MŠ Jana Železného Prostějov, proto opravy nezabezpečují. Z tohoto důvodu jsou finanční prostředky převáděny prostřednictvím zřizovatele formou navýšení neinvestičního příspěvku na ZŠ a MŠ Jana Železného Prostějov.</t>
    </r>
  </si>
  <si>
    <r>
      <t>4)</t>
    </r>
    <r>
      <rPr>
        <b/>
        <sz val="7"/>
        <rFont val="Times New Roman"/>
        <family val="1"/>
        <charset val="238"/>
      </rPr>
      <t xml:space="preserve">   </t>
    </r>
    <r>
      <rPr>
        <b/>
        <sz val="9"/>
        <rFont val="Arial"/>
        <family val="2"/>
        <charset val="238"/>
      </rPr>
      <t xml:space="preserve">Spotřeba materiálu a energie: </t>
    </r>
    <r>
      <rPr>
        <sz val="9"/>
        <rFont val="Arial"/>
        <family val="2"/>
        <charset val="238"/>
      </rPr>
      <t>při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sledování vývoje cen materiálu a energií organizace navýšila finanční prostředky meziročně o 5 %.</t>
    </r>
  </si>
  <si>
    <r>
      <t>5)</t>
    </r>
    <r>
      <rPr>
        <b/>
        <sz val="7"/>
        <rFont val="Times New Roman"/>
        <family val="1"/>
        <charset val="238"/>
      </rPr>
      <t xml:space="preserve">   </t>
    </r>
    <r>
      <rPr>
        <b/>
        <sz val="9"/>
        <rFont val="Arial"/>
        <family val="2"/>
        <charset val="238"/>
      </rPr>
      <t>Služby ostatní:</t>
    </r>
    <r>
      <rPr>
        <sz val="9"/>
        <rFont val="Arial"/>
        <family val="2"/>
        <charset val="238"/>
      </rPr>
      <t xml:space="preserve"> podle sledování skutečného čerpání fin. prostředků v položce služby není třeba tuto položku navyšovat.</t>
    </r>
  </si>
  <si>
    <r>
      <t>6)</t>
    </r>
    <r>
      <rPr>
        <b/>
        <sz val="7"/>
        <rFont val="Times New Roman"/>
        <family val="1"/>
        <charset val="238"/>
      </rPr>
      <t xml:space="preserve">   </t>
    </r>
    <r>
      <rPr>
        <b/>
        <sz val="9"/>
        <rFont val="Arial"/>
        <family val="2"/>
        <charset val="238"/>
      </rPr>
      <t>Mzdové náklady:</t>
    </r>
    <r>
      <rPr>
        <sz val="9"/>
        <rFont val="Arial"/>
        <family val="2"/>
        <charset val="238"/>
      </rPr>
      <t xml:space="preserve"> Pro sledované období se nepředpokládá navýšení počtu zaměstnanců. Výchozí evid. přepočtený stav pracovníků je 5,0. K významnější změně výše mzdových nákladů může dojít zejména při změně příslušné legislativy.</t>
    </r>
  </si>
  <si>
    <r>
      <t>7)</t>
    </r>
    <r>
      <rPr>
        <b/>
        <sz val="7"/>
        <rFont val="Times New Roman"/>
        <family val="1"/>
        <charset val="238"/>
      </rPr>
      <t xml:space="preserve">   </t>
    </r>
    <r>
      <rPr>
        <b/>
        <sz val="9"/>
        <rFont val="Arial"/>
        <family val="2"/>
        <charset val="238"/>
      </rPr>
      <t>Náklady DDHM:</t>
    </r>
    <r>
      <rPr>
        <sz val="9"/>
        <rFont val="Arial"/>
        <family val="2"/>
        <charset val="238"/>
      </rPr>
      <t xml:space="preserve"> organizace průběžně obměňuje pořízený drobný dlouhodobý hmotný majetek a plánované finanční prostředky pro příští období se jeví jako dostačující.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</si>
</sst>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4" x14ac:knownFonts="1">
    <font>
      <sz val="10"/>
      <name val="Arial CE"/>
      <charset val="238"/>
    </font>
    <font>
      <sz val="5"/>
      <name val="Times New Roman"/>
      <family val="1"/>
      <charset val="238"/>
    </font>
    <font>
      <b/>
      <sz val="6"/>
      <name val="Times New Roman CE"/>
      <family val="1"/>
      <charset val="238"/>
    </font>
    <font>
      <sz val="6"/>
      <name val="Times New Roman CE"/>
      <family val="1"/>
      <charset val="238"/>
    </font>
    <font>
      <b/>
      <i/>
      <sz val="6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6"/>
      <name val="Times New Roman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6"/>
      <name val="Arial CE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name val="Times New Roman"/>
      <family val="1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</borders>
  <cellStyleXfs count="3">
    <xf numFmtId="0" fontId="0" fillId="0" borderId="0"/>
    <xf numFmtId="3" fontId="1" fillId="0" borderId="0"/>
    <xf numFmtId="43" fontId="7" fillId="0" borderId="0" applyFont="0" applyFill="0" applyBorder="0" applyAlignment="0" applyProtection="0"/>
  </cellStyleXfs>
  <cellXfs count="180">
    <xf numFmtId="0" fontId="0" fillId="0" borderId="0" xfId="0"/>
    <xf numFmtId="3" fontId="2" fillId="0" borderId="0" xfId="1" applyFont="1" applyBorder="1" applyAlignment="1">
      <alignment horizontal="center"/>
    </xf>
    <xf numFmtId="3" fontId="2" fillId="0" borderId="0" xfId="1" applyFont="1" applyFill="1" applyBorder="1"/>
    <xf numFmtId="3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3" fontId="2" fillId="0" borderId="1" xfId="1" applyFont="1" applyBorder="1" applyAlignment="1">
      <alignment horizontal="center"/>
    </xf>
    <xf numFmtId="3" fontId="3" fillId="0" borderId="0" xfId="1" applyFont="1" applyFill="1" applyBorder="1"/>
    <xf numFmtId="3" fontId="2" fillId="0" borderId="5" xfId="1" applyFont="1" applyBorder="1" applyAlignment="1">
      <alignment horizontal="center"/>
    </xf>
    <xf numFmtId="3" fontId="2" fillId="0" borderId="0" xfId="1" applyFont="1" applyFill="1" applyBorder="1" applyAlignment="1"/>
    <xf numFmtId="3" fontId="4" fillId="0" borderId="0" xfId="1" applyFont="1" applyFill="1" applyBorder="1"/>
    <xf numFmtId="4" fontId="4" fillId="0" borderId="8" xfId="1" applyNumberFormat="1" applyFont="1" applyBorder="1" applyAlignment="1">
      <alignment horizontal="center"/>
    </xf>
    <xf numFmtId="4" fontId="4" fillId="0" borderId="0" xfId="1" applyNumberFormat="1" applyFont="1" applyFill="1" applyBorder="1"/>
    <xf numFmtId="3" fontId="4" fillId="0" borderId="10" xfId="1" applyFont="1" applyBorder="1" applyAlignment="1">
      <alignment horizontal="center"/>
    </xf>
    <xf numFmtId="49" fontId="4" fillId="0" borderId="10" xfId="1" applyNumberFormat="1" applyFont="1" applyBorder="1" applyAlignment="1">
      <alignment horizontal="center"/>
    </xf>
    <xf numFmtId="3" fontId="3" fillId="0" borderId="0" xfId="1" applyFont="1" applyBorder="1"/>
    <xf numFmtId="49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3" fontId="5" fillId="0" borderId="0" xfId="1" applyFont="1" applyFill="1" applyBorder="1"/>
    <xf numFmtId="3" fontId="2" fillId="0" borderId="16" xfId="1" applyFont="1" applyBorder="1" applyAlignment="1">
      <alignment horizontal="left"/>
    </xf>
    <xf numFmtId="3" fontId="2" fillId="0" borderId="2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17" xfId="1" applyFont="1" applyBorder="1" applyAlignment="1">
      <alignment horizontal="center"/>
    </xf>
    <xf numFmtId="3" fontId="2" fillId="0" borderId="12" xfId="1" applyFont="1" applyBorder="1" applyAlignment="1">
      <alignment horizontal="left"/>
    </xf>
    <xf numFmtId="3" fontId="2" fillId="0" borderId="7" xfId="1" applyFont="1" applyBorder="1" applyAlignment="1">
      <alignment horizontal="left"/>
    </xf>
    <xf numFmtId="3" fontId="2" fillId="0" borderId="17" xfId="1" applyFont="1" applyBorder="1" applyAlignment="1">
      <alignment horizontal="left"/>
    </xf>
    <xf numFmtId="3" fontId="6" fillId="0" borderId="0" xfId="1" applyFont="1" applyFill="1" applyBorder="1"/>
    <xf numFmtId="49" fontId="4" fillId="0" borderId="18" xfId="1" applyNumberFormat="1" applyFont="1" applyBorder="1" applyAlignment="1">
      <alignment horizontal="center"/>
    </xf>
    <xf numFmtId="3" fontId="6" fillId="0" borderId="5" xfId="1" applyFont="1" applyBorder="1" applyAlignment="1">
      <alignment horizontal="center"/>
    </xf>
    <xf numFmtId="3" fontId="4" fillId="0" borderId="1" xfId="1" applyFont="1" applyBorder="1" applyAlignment="1">
      <alignment horizontal="center"/>
    </xf>
    <xf numFmtId="3" fontId="2" fillId="2" borderId="17" xfId="1" applyFont="1" applyFill="1" applyBorder="1" applyAlignment="1">
      <alignment horizontal="center"/>
    </xf>
    <xf numFmtId="3" fontId="2" fillId="2" borderId="6" xfId="1" applyFont="1" applyFill="1" applyBorder="1" applyAlignment="1">
      <alignment horizontal="center"/>
    </xf>
    <xf numFmtId="49" fontId="2" fillId="2" borderId="17" xfId="1" applyNumberFormat="1" applyFont="1" applyFill="1" applyBorder="1" applyAlignment="1">
      <alignment horizontal="center"/>
    </xf>
    <xf numFmtId="49" fontId="2" fillId="2" borderId="19" xfId="1" applyNumberFormat="1" applyFont="1" applyFill="1" applyBorder="1" applyAlignment="1">
      <alignment horizontal="center"/>
    </xf>
    <xf numFmtId="49" fontId="2" fillId="2" borderId="14" xfId="1" applyNumberFormat="1" applyFont="1" applyFill="1" applyBorder="1" applyAlignment="1">
      <alignment horizontal="center"/>
    </xf>
    <xf numFmtId="4" fontId="2" fillId="2" borderId="5" xfId="1" applyNumberFormat="1" applyFont="1" applyFill="1" applyBorder="1" applyAlignment="1">
      <alignment horizontal="center"/>
    </xf>
    <xf numFmtId="49" fontId="2" fillId="2" borderId="4" xfId="1" applyNumberFormat="1" applyFont="1" applyFill="1" applyBorder="1" applyAlignment="1">
      <alignment horizontal="center"/>
    </xf>
    <xf numFmtId="3" fontId="2" fillId="3" borderId="19" xfId="1" applyFont="1" applyFill="1" applyBorder="1" applyAlignment="1">
      <alignment horizontal="center"/>
    </xf>
    <xf numFmtId="49" fontId="2" fillId="3" borderId="19" xfId="1" applyNumberFormat="1" applyFont="1" applyFill="1" applyBorder="1" applyAlignment="1">
      <alignment horizontal="center"/>
    </xf>
    <xf numFmtId="3" fontId="2" fillId="3" borderId="5" xfId="1" applyFont="1" applyFill="1" applyBorder="1" applyAlignment="1">
      <alignment horizontal="center"/>
    </xf>
    <xf numFmtId="3" fontId="2" fillId="3" borderId="12" xfId="1" applyFont="1" applyFill="1" applyBorder="1" applyAlignment="1">
      <alignment horizontal="left"/>
    </xf>
    <xf numFmtId="3" fontId="2" fillId="3" borderId="7" xfId="1" applyFont="1" applyFill="1" applyBorder="1" applyAlignment="1">
      <alignment horizontal="left"/>
    </xf>
    <xf numFmtId="3" fontId="6" fillId="0" borderId="4" xfId="1" applyFont="1" applyBorder="1" applyAlignment="1">
      <alignment horizontal="left"/>
    </xf>
    <xf numFmtId="3" fontId="2" fillId="3" borderId="13" xfId="1" applyNumberFormat="1" applyFont="1" applyFill="1" applyBorder="1"/>
    <xf numFmtId="3" fontId="2" fillId="3" borderId="5" xfId="1" applyNumberFormat="1" applyFont="1" applyFill="1" applyBorder="1"/>
    <xf numFmtId="3" fontId="2" fillId="0" borderId="3" xfId="1" applyNumberFormat="1" applyFont="1" applyBorder="1"/>
    <xf numFmtId="3" fontId="2" fillId="0" borderId="5" xfId="1" applyNumberFormat="1" applyFont="1" applyBorder="1"/>
    <xf numFmtId="3" fontId="6" fillId="0" borderId="22" xfId="1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3" fontId="2" fillId="3" borderId="3" xfId="1" applyNumberFormat="1" applyFont="1" applyFill="1" applyBorder="1" applyAlignment="1">
      <alignment horizontal="right"/>
    </xf>
    <xf numFmtId="3" fontId="2" fillId="3" borderId="5" xfId="1" applyNumberFormat="1" applyFont="1" applyFill="1" applyBorder="1" applyAlignment="1">
      <alignment horizontal="right"/>
    </xf>
    <xf numFmtId="3" fontId="2" fillId="3" borderId="3" xfId="1" applyNumberFormat="1" applyFont="1" applyFill="1" applyBorder="1"/>
    <xf numFmtId="3" fontId="2" fillId="0" borderId="16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3" fontId="2" fillId="0" borderId="6" xfId="1" applyNumberFormat="1" applyFont="1" applyBorder="1" applyAlignment="1">
      <alignment horizontal="right"/>
    </xf>
    <xf numFmtId="3" fontId="2" fillId="0" borderId="17" xfId="1" applyNumberFormat="1" applyFont="1" applyBorder="1" applyAlignment="1">
      <alignment horizontal="right"/>
    </xf>
    <xf numFmtId="3" fontId="2" fillId="0" borderId="23" xfId="1" applyNumberFormat="1" applyFont="1" applyBorder="1" applyAlignment="1">
      <alignment horizontal="right"/>
    </xf>
    <xf numFmtId="3" fontId="2" fillId="0" borderId="3" xfId="1" applyNumberFormat="1" applyFont="1" applyBorder="1" applyAlignment="1"/>
    <xf numFmtId="3" fontId="2" fillId="0" borderId="5" xfId="1" applyNumberFormat="1" applyFont="1" applyBorder="1" applyAlignment="1"/>
    <xf numFmtId="3" fontId="2" fillId="0" borderId="12" xfId="1" applyNumberFormat="1" applyFont="1" applyBorder="1" applyAlignment="1">
      <alignment horizontal="right"/>
    </xf>
    <xf numFmtId="3" fontId="2" fillId="3" borderId="12" xfId="1" applyNumberFormat="1" applyFont="1" applyFill="1" applyBorder="1"/>
    <xf numFmtId="49" fontId="2" fillId="0" borderId="19" xfId="1" applyNumberFormat="1" applyFont="1" applyFill="1" applyBorder="1" applyAlignment="1">
      <alignment horizontal="center"/>
    </xf>
    <xf numFmtId="3" fontId="6" fillId="0" borderId="4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16" xfId="1" applyFont="1" applyBorder="1" applyAlignment="1">
      <alignment horizontal="left"/>
    </xf>
    <xf numFmtId="3" fontId="2" fillId="0" borderId="2" xfId="1" applyFont="1" applyBorder="1" applyAlignment="1">
      <alignment horizontal="left"/>
    </xf>
    <xf numFmtId="49" fontId="2" fillId="2" borderId="14" xfId="1" applyNumberFormat="1" applyFont="1" applyFill="1" applyBorder="1" applyAlignment="1">
      <alignment horizontal="center"/>
    </xf>
    <xf numFmtId="3" fontId="2" fillId="0" borderId="5" xfId="1" applyFont="1" applyBorder="1" applyAlignment="1">
      <alignment horizontal="center"/>
    </xf>
    <xf numFmtId="3" fontId="6" fillId="0" borderId="5" xfId="1" applyFont="1" applyBorder="1" applyAlignment="1">
      <alignment horizontal="center"/>
    </xf>
    <xf numFmtId="3" fontId="6" fillId="0" borderId="4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16" xfId="1" applyFont="1" applyBorder="1" applyAlignment="1">
      <alignment horizontal="left"/>
    </xf>
    <xf numFmtId="3" fontId="2" fillId="0" borderId="2" xfId="1" applyFont="1" applyBorder="1" applyAlignment="1">
      <alignment horizontal="left"/>
    </xf>
    <xf numFmtId="49" fontId="2" fillId="2" borderId="14" xfId="1" applyNumberFormat="1" applyFont="1" applyFill="1" applyBorder="1" applyAlignment="1">
      <alignment horizontal="center"/>
    </xf>
    <xf numFmtId="3" fontId="2" fillId="0" borderId="5" xfId="1" applyFont="1" applyBorder="1" applyAlignment="1">
      <alignment horizontal="center"/>
    </xf>
    <xf numFmtId="3" fontId="6" fillId="0" borderId="5" xfId="1" applyFont="1" applyBorder="1" applyAlignment="1">
      <alignment horizontal="center"/>
    </xf>
    <xf numFmtId="4" fontId="4" fillId="0" borderId="20" xfId="1" applyNumberFormat="1" applyFont="1" applyBorder="1" applyAlignment="1">
      <alignment horizontal="right"/>
    </xf>
    <xf numFmtId="4" fontId="4" fillId="0" borderId="8" xfId="1" applyNumberFormat="1" applyFont="1" applyBorder="1" applyAlignment="1">
      <alignment horizontal="right"/>
    </xf>
    <xf numFmtId="4" fontId="4" fillId="0" borderId="21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4" fillId="0" borderId="16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4" fontId="4" fillId="0" borderId="20" xfId="1" applyNumberFormat="1" applyFont="1" applyFill="1" applyBorder="1" applyAlignment="1">
      <alignment horizontal="right"/>
    </xf>
    <xf numFmtId="4" fontId="4" fillId="0" borderId="8" xfId="1" applyNumberFormat="1" applyFont="1" applyFill="1" applyBorder="1" applyAlignment="1">
      <alignment horizontal="right"/>
    </xf>
    <xf numFmtId="4" fontId="4" fillId="0" borderId="21" xfId="1" applyNumberFormat="1" applyFont="1" applyFill="1" applyBorder="1" applyAlignment="1">
      <alignment horizontal="right"/>
    </xf>
    <xf numFmtId="4" fontId="4" fillId="0" borderId="10" xfId="1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2" fillId="4" borderId="24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vertical="center"/>
    </xf>
    <xf numFmtId="3" fontId="14" fillId="5" borderId="24" xfId="0" applyNumberFormat="1" applyFont="1" applyFill="1" applyBorder="1" applyAlignment="1">
      <alignment vertical="center"/>
    </xf>
    <xf numFmtId="3" fontId="14" fillId="5" borderId="24" xfId="2" applyNumberFormat="1" applyFont="1" applyFill="1" applyBorder="1" applyAlignment="1">
      <alignment horizontal="right" vertical="center"/>
    </xf>
    <xf numFmtId="0" fontId="15" fillId="0" borderId="25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3" fontId="15" fillId="0" borderId="19" xfId="2" applyNumberFormat="1" applyFont="1" applyBorder="1" applyAlignment="1">
      <alignment horizontal="right" vertical="center"/>
    </xf>
    <xf numFmtId="3" fontId="15" fillId="0" borderId="26" xfId="2" applyNumberFormat="1" applyFont="1" applyBorder="1" applyAlignment="1">
      <alignment horizontal="right" vertical="center"/>
    </xf>
    <xf numFmtId="0" fontId="15" fillId="0" borderId="27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3" fontId="16" fillId="0" borderId="19" xfId="2" applyNumberFormat="1" applyFont="1" applyBorder="1" applyAlignment="1">
      <alignment horizontal="right" vertical="center"/>
    </xf>
    <xf numFmtId="3" fontId="16" fillId="0" borderId="28" xfId="2" applyNumberFormat="1" applyFont="1" applyBorder="1" applyAlignment="1">
      <alignment horizontal="right" vertical="center"/>
    </xf>
    <xf numFmtId="3" fontId="17" fillId="0" borderId="19" xfId="0" applyNumberFormat="1" applyFont="1" applyBorder="1" applyAlignment="1">
      <alignment vertical="center"/>
    </xf>
    <xf numFmtId="3" fontId="18" fillId="0" borderId="19" xfId="2" applyNumberFormat="1" applyFont="1" applyBorder="1" applyAlignment="1">
      <alignment horizontal="right" vertical="center"/>
    </xf>
    <xf numFmtId="3" fontId="18" fillId="0" borderId="28" xfId="2" applyNumberFormat="1" applyFont="1" applyBorder="1" applyAlignment="1">
      <alignment horizontal="right" vertical="center"/>
    </xf>
    <xf numFmtId="0" fontId="15" fillId="0" borderId="29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3" fontId="15" fillId="0" borderId="17" xfId="0" applyNumberFormat="1" applyFont="1" applyBorder="1" applyAlignment="1">
      <alignment vertical="center"/>
    </xf>
    <xf numFmtId="3" fontId="15" fillId="0" borderId="17" xfId="0" applyNumberFormat="1" applyFont="1" applyBorder="1" applyAlignment="1">
      <alignment horizontal="right" vertical="center"/>
    </xf>
    <xf numFmtId="3" fontId="15" fillId="0" borderId="30" xfId="0" applyNumberFormat="1" applyFont="1" applyBorder="1" applyAlignment="1">
      <alignment horizontal="right" vertical="center"/>
    </xf>
    <xf numFmtId="0" fontId="18" fillId="5" borderId="24" xfId="0" applyFont="1" applyFill="1" applyBorder="1" applyAlignment="1">
      <alignment vertical="center"/>
    </xf>
    <xf numFmtId="3" fontId="15" fillId="0" borderId="28" xfId="2" applyNumberFormat="1" applyFont="1" applyBorder="1" applyAlignment="1">
      <alignment horizontal="right" vertical="center"/>
    </xf>
    <xf numFmtId="0" fontId="15" fillId="0" borderId="27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3" fontId="15" fillId="0" borderId="19" xfId="0" applyNumberFormat="1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0" fontId="15" fillId="0" borderId="31" xfId="0" applyFont="1" applyFill="1" applyBorder="1" applyAlignment="1">
      <alignment vertical="center"/>
    </xf>
    <xf numFmtId="3" fontId="15" fillId="0" borderId="31" xfId="0" applyNumberFormat="1" applyFont="1" applyFill="1" applyBorder="1" applyAlignment="1">
      <alignment vertical="center"/>
    </xf>
    <xf numFmtId="3" fontId="16" fillId="0" borderId="31" xfId="2" applyNumberFormat="1" applyFont="1" applyBorder="1" applyAlignment="1">
      <alignment horizontal="right" vertical="center"/>
    </xf>
    <xf numFmtId="3" fontId="15" fillId="0" borderId="5" xfId="0" applyNumberFormat="1" applyFont="1" applyFill="1" applyBorder="1" applyAlignment="1">
      <alignment vertical="center"/>
    </xf>
    <xf numFmtId="3" fontId="16" fillId="0" borderId="5" xfId="2" applyNumberFormat="1" applyFont="1" applyBorder="1" applyAlignment="1">
      <alignment horizontal="right" vertical="center"/>
    </xf>
    <xf numFmtId="0" fontId="15" fillId="0" borderId="32" xfId="0" applyFont="1" applyFill="1" applyBorder="1" applyAlignment="1">
      <alignment vertical="center"/>
    </xf>
    <xf numFmtId="0" fontId="15" fillId="0" borderId="33" xfId="0" applyFont="1" applyFill="1" applyBorder="1" applyAlignment="1">
      <alignment vertical="center"/>
    </xf>
    <xf numFmtId="3" fontId="15" fillId="0" borderId="33" xfId="0" applyNumberFormat="1" applyFont="1" applyFill="1" applyBorder="1" applyAlignment="1">
      <alignment vertical="center"/>
    </xf>
    <xf numFmtId="3" fontId="16" fillId="0" borderId="33" xfId="2" applyNumberFormat="1" applyFont="1" applyBorder="1" applyAlignment="1">
      <alignment horizontal="right" vertical="center"/>
    </xf>
    <xf numFmtId="3" fontId="16" fillId="0" borderId="34" xfId="2" applyNumberFormat="1" applyFont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16" fillId="0" borderId="0" xfId="2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0" fontId="21" fillId="0" borderId="0" xfId="0" applyFont="1"/>
    <xf numFmtId="0" fontId="23" fillId="0" borderId="0" xfId="0" applyFont="1"/>
    <xf numFmtId="3" fontId="4" fillId="0" borderId="16" xfId="1" applyFont="1" applyBorder="1" applyAlignment="1">
      <alignment horizontal="left"/>
    </xf>
    <xf numFmtId="3" fontId="4" fillId="0" borderId="2" xfId="1" applyFont="1" applyBorder="1" applyAlignment="1">
      <alignment horizontal="left"/>
    </xf>
    <xf numFmtId="4" fontId="4" fillId="0" borderId="20" xfId="1" applyNumberFormat="1" applyFont="1" applyBorder="1" applyAlignment="1">
      <alignment horizontal="left"/>
    </xf>
    <xf numFmtId="4" fontId="4" fillId="0" borderId="9" xfId="1" applyNumberFormat="1" applyFont="1" applyBorder="1" applyAlignment="1">
      <alignment horizontal="left"/>
    </xf>
    <xf numFmtId="3" fontId="4" fillId="0" borderId="21" xfId="1" applyFont="1" applyBorder="1" applyAlignment="1">
      <alignment horizontal="left"/>
    </xf>
    <xf numFmtId="3" fontId="4" fillId="0" borderId="11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3" borderId="3" xfId="1" applyFont="1" applyFill="1" applyBorder="1" applyAlignment="1">
      <alignment horizontal="left"/>
    </xf>
    <xf numFmtId="3" fontId="2" fillId="3" borderId="4" xfId="1" applyFont="1" applyFill="1" applyBorder="1" applyAlignment="1">
      <alignment horizontal="left"/>
    </xf>
    <xf numFmtId="3" fontId="2" fillId="0" borderId="1" xfId="1" applyFont="1" applyBorder="1" applyAlignment="1">
      <alignment horizontal="left"/>
    </xf>
    <xf numFmtId="3" fontId="2" fillId="0" borderId="16" xfId="1" applyFont="1" applyBorder="1" applyAlignment="1">
      <alignment horizontal="left"/>
    </xf>
    <xf numFmtId="3" fontId="2" fillId="0" borderId="2" xfId="1" applyFont="1" applyBorder="1" applyAlignment="1">
      <alignment horizontal="left"/>
    </xf>
    <xf numFmtId="3" fontId="2" fillId="0" borderId="5" xfId="1" applyFont="1" applyBorder="1" applyAlignment="1">
      <alignment horizontal="left"/>
    </xf>
    <xf numFmtId="3" fontId="6" fillId="0" borderId="3" xfId="1" applyFont="1" applyBorder="1" applyAlignment="1">
      <alignment horizontal="left"/>
    </xf>
    <xf numFmtId="3" fontId="6" fillId="0" borderId="4" xfId="1" applyFont="1" applyBorder="1" applyAlignment="1">
      <alignment horizontal="left"/>
    </xf>
    <xf numFmtId="3" fontId="5" fillId="0" borderId="0" xfId="1" applyFont="1" applyBorder="1" applyAlignment="1">
      <alignment horizontal="center"/>
    </xf>
    <xf numFmtId="4" fontId="2" fillId="2" borderId="3" xfId="1" applyNumberFormat="1" applyFont="1" applyFill="1" applyBorder="1" applyAlignment="1">
      <alignment horizontal="center"/>
    </xf>
    <xf numFmtId="4" fontId="2" fillId="2" borderId="4" xfId="1" applyNumberFormat="1" applyFont="1" applyFill="1" applyBorder="1" applyAlignment="1">
      <alignment horizontal="center"/>
    </xf>
    <xf numFmtId="3" fontId="2" fillId="3" borderId="13" xfId="1" applyFont="1" applyFill="1" applyBorder="1" applyAlignment="1">
      <alignment horizontal="left"/>
    </xf>
    <xf numFmtId="3" fontId="2" fillId="3" borderId="15" xfId="1" applyFont="1" applyFill="1" applyBorder="1" applyAlignment="1">
      <alignment horizontal="left"/>
    </xf>
    <xf numFmtId="0" fontId="1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5" borderId="41" xfId="0" applyFont="1" applyFill="1" applyBorder="1" applyAlignment="1">
      <alignment horizontal="center"/>
    </xf>
    <xf numFmtId="0" fontId="20" fillId="5" borderId="42" xfId="0" applyFont="1" applyFill="1" applyBorder="1" applyAlignment="1">
      <alignment horizontal="center"/>
    </xf>
    <xf numFmtId="0" fontId="20" fillId="5" borderId="43" xfId="0" applyFont="1" applyFill="1" applyBorder="1" applyAlignment="1">
      <alignment horizontal="center"/>
    </xf>
    <xf numFmtId="0" fontId="19" fillId="0" borderId="39" xfId="0" applyFont="1" applyBorder="1" applyAlignment="1">
      <alignment horizontal="left" vertical="center" wrapText="1"/>
    </xf>
    <xf numFmtId="0" fontId="19" fillId="0" borderId="40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0" fillId="5" borderId="35" xfId="0" applyFont="1" applyFill="1" applyBorder="1" applyAlignment="1">
      <alignment horizontal="center"/>
    </xf>
    <xf numFmtId="0" fontId="20" fillId="5" borderId="36" xfId="0" applyFont="1" applyFill="1" applyBorder="1" applyAlignment="1">
      <alignment horizontal="center"/>
    </xf>
    <xf numFmtId="0" fontId="20" fillId="5" borderId="37" xfId="0" applyFont="1" applyFill="1" applyBorder="1" applyAlignment="1">
      <alignment horizontal="center"/>
    </xf>
  </cellXfs>
  <cellStyles count="3">
    <cellStyle name="Čárka" xfId="2" builtinId="3"/>
    <cellStyle name="Normální" xfId="0" builtinId="0"/>
    <cellStyle name="normální_MŠ Raisov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B1" zoomScale="150" zoomScaleNormal="150" workbookViewId="0">
      <selection activeCell="A2" sqref="A2:G2"/>
    </sheetView>
  </sheetViews>
  <sheetFormatPr defaultColWidth="6.7109375" defaultRowHeight="8.25" x14ac:dyDescent="0.15"/>
  <cols>
    <col min="1" max="1" width="3.7109375" style="14" customWidth="1"/>
    <col min="2" max="2" width="5" style="14" customWidth="1"/>
    <col min="3" max="3" width="21.7109375" style="14" customWidth="1"/>
    <col min="4" max="4" width="6" style="15" customWidth="1"/>
    <col min="5" max="5" width="7.7109375" style="16" customWidth="1"/>
    <col min="6" max="10" width="7.7109375" style="6" customWidth="1"/>
    <col min="11" max="16384" width="6.7109375" style="6"/>
  </cols>
  <sheetData>
    <row r="1" spans="1:10" s="17" customFormat="1" ht="15.75" x14ac:dyDescent="0.25">
      <c r="A1" s="156" t="s">
        <v>52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9.75" x14ac:dyDescent="0.2">
      <c r="A3" s="30" t="s">
        <v>0</v>
      </c>
      <c r="B3" s="31"/>
      <c r="C3" s="31"/>
      <c r="D3" s="32" t="s">
        <v>1</v>
      </c>
      <c r="E3" s="157" t="s">
        <v>89</v>
      </c>
      <c r="F3" s="158"/>
      <c r="G3" s="157" t="s">
        <v>90</v>
      </c>
      <c r="H3" s="158"/>
      <c r="I3" s="157" t="s">
        <v>91</v>
      </c>
      <c r="J3" s="158"/>
    </row>
    <row r="4" spans="1:10" s="4" customFormat="1" ht="9.75" x14ac:dyDescent="0.2">
      <c r="A4" s="33" t="s">
        <v>2</v>
      </c>
      <c r="B4" s="77"/>
      <c r="C4" s="77" t="s">
        <v>3</v>
      </c>
      <c r="D4" s="33" t="s">
        <v>4</v>
      </c>
      <c r="E4" s="35" t="s">
        <v>36</v>
      </c>
      <c r="F4" s="36" t="s">
        <v>37</v>
      </c>
      <c r="G4" s="35" t="s">
        <v>36</v>
      </c>
      <c r="H4" s="36" t="s">
        <v>37</v>
      </c>
      <c r="I4" s="35" t="s">
        <v>36</v>
      </c>
      <c r="J4" s="36" t="s">
        <v>37</v>
      </c>
    </row>
    <row r="5" spans="1:10" s="2" customFormat="1" ht="9.9499999999999993" customHeight="1" x14ac:dyDescent="0.2">
      <c r="A5" s="37" t="s">
        <v>5</v>
      </c>
      <c r="B5" s="159" t="s">
        <v>6</v>
      </c>
      <c r="C5" s="160"/>
      <c r="D5" s="38" t="s">
        <v>28</v>
      </c>
      <c r="E5" s="43">
        <f>SUM(E6:E8)</f>
        <v>2250408</v>
      </c>
      <c r="F5" s="44">
        <f>SUM(F6:F8)</f>
        <v>0</v>
      </c>
      <c r="G5" s="43">
        <f t="shared" ref="G5:J5" si="0">SUM(G6:G8)</f>
        <v>2266750</v>
      </c>
      <c r="H5" s="44">
        <f t="shared" si="0"/>
        <v>0</v>
      </c>
      <c r="I5" s="43">
        <f t="shared" si="0"/>
        <v>2257240</v>
      </c>
      <c r="J5" s="44">
        <f t="shared" si="0"/>
        <v>0</v>
      </c>
    </row>
    <row r="6" spans="1:10" s="2" customFormat="1" ht="9.9499999999999993" customHeight="1" x14ac:dyDescent="0.2">
      <c r="A6" s="78" t="s">
        <v>7</v>
      </c>
      <c r="B6" s="146" t="s">
        <v>59</v>
      </c>
      <c r="C6" s="147"/>
      <c r="D6" s="63" t="s">
        <v>28</v>
      </c>
      <c r="E6" s="46">
        <v>780000</v>
      </c>
      <c r="F6" s="46"/>
      <c r="G6" s="46">
        <v>780000</v>
      </c>
      <c r="H6" s="46"/>
      <c r="I6" s="46">
        <v>780000</v>
      </c>
      <c r="J6" s="46"/>
    </row>
    <row r="7" spans="1:10" s="26" customFormat="1" ht="9.9499999999999993" customHeight="1" x14ac:dyDescent="0.2">
      <c r="A7" s="79" t="s">
        <v>61</v>
      </c>
      <c r="B7" s="154" t="s">
        <v>60</v>
      </c>
      <c r="C7" s="155"/>
      <c r="D7" s="63" t="s">
        <v>28</v>
      </c>
      <c r="E7" s="47">
        <v>0</v>
      </c>
      <c r="F7" s="48"/>
      <c r="G7" s="48"/>
      <c r="H7" s="48"/>
      <c r="I7" s="48"/>
      <c r="J7" s="48"/>
    </row>
    <row r="8" spans="1:10" s="26" customFormat="1" ht="9.9499999999999993" customHeight="1" x14ac:dyDescent="0.2">
      <c r="A8" s="79" t="s">
        <v>8</v>
      </c>
      <c r="B8" s="73" t="s">
        <v>73</v>
      </c>
      <c r="C8" s="72"/>
      <c r="D8" s="63" t="s">
        <v>28</v>
      </c>
      <c r="E8" s="47">
        <v>1470408</v>
      </c>
      <c r="F8" s="48"/>
      <c r="G8" s="48">
        <v>1486750</v>
      </c>
      <c r="H8" s="48"/>
      <c r="I8" s="48">
        <v>1477240</v>
      </c>
      <c r="J8" s="48"/>
    </row>
    <row r="9" spans="1:10" s="2" customFormat="1" ht="9.9499999999999993" customHeight="1" x14ac:dyDescent="0.2">
      <c r="A9" s="39" t="s">
        <v>9</v>
      </c>
      <c r="B9" s="148" t="s">
        <v>11</v>
      </c>
      <c r="C9" s="149"/>
      <c r="D9" s="38" t="s">
        <v>28</v>
      </c>
      <c r="E9" s="49"/>
      <c r="F9" s="50"/>
      <c r="G9" s="50"/>
      <c r="H9" s="50"/>
      <c r="I9" s="50"/>
      <c r="J9" s="50"/>
    </row>
    <row r="10" spans="1:10" s="2" customFormat="1" ht="9.9499999999999993" customHeight="1" x14ac:dyDescent="0.2">
      <c r="A10" s="39" t="s">
        <v>10</v>
      </c>
      <c r="B10" s="148" t="s">
        <v>13</v>
      </c>
      <c r="C10" s="149"/>
      <c r="D10" s="38" t="s">
        <v>28</v>
      </c>
      <c r="E10" s="51">
        <f>SUM(E11:E31)</f>
        <v>2250408</v>
      </c>
      <c r="F10" s="44">
        <f>SUM(F11:F31)</f>
        <v>0</v>
      </c>
      <c r="G10" s="51">
        <f t="shared" ref="G10:J10" si="1">SUM(G11:G31)</f>
        <v>2266750</v>
      </c>
      <c r="H10" s="44">
        <f t="shared" si="1"/>
        <v>0</v>
      </c>
      <c r="I10" s="51">
        <f t="shared" si="1"/>
        <v>2257240</v>
      </c>
      <c r="J10" s="44">
        <f t="shared" si="1"/>
        <v>0</v>
      </c>
    </row>
    <row r="11" spans="1:10" s="2" customFormat="1" ht="9.9499999999999993" customHeight="1" x14ac:dyDescent="0.2">
      <c r="A11" s="5" t="s">
        <v>12</v>
      </c>
      <c r="B11" s="150" t="s">
        <v>31</v>
      </c>
      <c r="C11" s="150"/>
      <c r="D11" s="63" t="s">
        <v>28</v>
      </c>
      <c r="E11" s="52">
        <v>642628</v>
      </c>
      <c r="F11" s="53"/>
      <c r="G11" s="55">
        <v>650000</v>
      </c>
      <c r="H11" s="55"/>
      <c r="I11" s="55">
        <v>650000</v>
      </c>
      <c r="J11" s="55"/>
    </row>
    <row r="12" spans="1:10" s="2" customFormat="1" ht="9.9499999999999993" customHeight="1" x14ac:dyDescent="0.2">
      <c r="A12" s="5" t="s">
        <v>14</v>
      </c>
      <c r="B12" s="150" t="s">
        <v>32</v>
      </c>
      <c r="C12" s="150"/>
      <c r="D12" s="63" t="s">
        <v>28</v>
      </c>
      <c r="E12" s="52">
        <v>670000</v>
      </c>
      <c r="F12" s="53"/>
      <c r="G12" s="55">
        <v>670000</v>
      </c>
      <c r="H12" s="55"/>
      <c r="I12" s="55">
        <v>670000</v>
      </c>
      <c r="J12" s="55"/>
    </row>
    <row r="13" spans="1:10" s="2" customFormat="1" ht="9.9499999999999993" customHeight="1" x14ac:dyDescent="0.2">
      <c r="A13" s="5" t="s">
        <v>15</v>
      </c>
      <c r="B13" s="75" t="s">
        <v>74</v>
      </c>
      <c r="C13" s="76"/>
      <c r="D13" s="63" t="s">
        <v>28</v>
      </c>
      <c r="E13" s="52"/>
      <c r="F13" s="53"/>
      <c r="G13" s="55"/>
      <c r="H13" s="55"/>
      <c r="I13" s="55"/>
      <c r="J13" s="55"/>
    </row>
    <row r="14" spans="1:10" s="2" customFormat="1" ht="9.9499999999999993" customHeight="1" x14ac:dyDescent="0.2">
      <c r="A14" s="5" t="s">
        <v>16</v>
      </c>
      <c r="B14" s="151" t="s">
        <v>87</v>
      </c>
      <c r="C14" s="152"/>
      <c r="D14" s="63" t="s">
        <v>28</v>
      </c>
      <c r="E14" s="52">
        <v>415000</v>
      </c>
      <c r="F14" s="53"/>
      <c r="G14" s="55">
        <v>420000</v>
      </c>
      <c r="H14" s="55"/>
      <c r="I14" s="55">
        <v>420000</v>
      </c>
      <c r="J14" s="55"/>
    </row>
    <row r="15" spans="1:10" s="2" customFormat="1" ht="9.9499999999999993" customHeight="1" x14ac:dyDescent="0.2">
      <c r="A15" s="78" t="s">
        <v>17</v>
      </c>
      <c r="B15" s="146" t="s">
        <v>33</v>
      </c>
      <c r="C15" s="147"/>
      <c r="D15" s="63" t="s">
        <v>28</v>
      </c>
      <c r="E15" s="54">
        <v>2000</v>
      </c>
      <c r="F15" s="55"/>
      <c r="G15" s="55">
        <v>2000</v>
      </c>
      <c r="H15" s="55"/>
      <c r="I15" s="55">
        <v>2000</v>
      </c>
      <c r="J15" s="55"/>
    </row>
    <row r="16" spans="1:10" s="2" customFormat="1" ht="9.9499999999999993" customHeight="1" x14ac:dyDescent="0.2">
      <c r="A16" s="22" t="s">
        <v>18</v>
      </c>
      <c r="B16" s="23" t="s">
        <v>55</v>
      </c>
      <c r="C16" s="24"/>
      <c r="D16" s="63" t="s">
        <v>28</v>
      </c>
      <c r="E16" s="56">
        <v>1000</v>
      </c>
      <c r="F16" s="57"/>
      <c r="G16" s="55">
        <v>1000</v>
      </c>
      <c r="H16" s="55"/>
      <c r="I16" s="55">
        <v>1000</v>
      </c>
      <c r="J16" s="55"/>
    </row>
    <row r="17" spans="1:10" s="2" customFormat="1" ht="9.9499999999999993" customHeight="1" x14ac:dyDescent="0.2">
      <c r="A17" s="5" t="s">
        <v>19</v>
      </c>
      <c r="B17" s="151" t="s">
        <v>34</v>
      </c>
      <c r="C17" s="152"/>
      <c r="D17" s="63" t="s">
        <v>28</v>
      </c>
      <c r="E17" s="58">
        <v>258200</v>
      </c>
      <c r="F17" s="53"/>
      <c r="G17" s="55">
        <v>262200</v>
      </c>
      <c r="H17" s="55"/>
      <c r="I17" s="55">
        <v>262200</v>
      </c>
      <c r="J17" s="55"/>
    </row>
    <row r="18" spans="1:10" s="8" customFormat="1" ht="9.9499999999999993" customHeight="1" x14ac:dyDescent="0.2">
      <c r="A18" s="78" t="s">
        <v>20</v>
      </c>
      <c r="B18" s="153" t="s">
        <v>35</v>
      </c>
      <c r="C18" s="153"/>
      <c r="D18" s="63" t="s">
        <v>28</v>
      </c>
      <c r="E18" s="59"/>
      <c r="F18" s="60"/>
      <c r="G18" s="60"/>
      <c r="H18" s="60"/>
      <c r="I18" s="60"/>
      <c r="J18" s="60"/>
    </row>
    <row r="19" spans="1:10" s="2" customFormat="1" ht="9.9499999999999993" customHeight="1" x14ac:dyDescent="0.2">
      <c r="A19" s="78" t="s">
        <v>21</v>
      </c>
      <c r="B19" s="153" t="s">
        <v>56</v>
      </c>
      <c r="C19" s="153"/>
      <c r="D19" s="63" t="s">
        <v>28</v>
      </c>
      <c r="E19" s="54"/>
      <c r="F19" s="55"/>
      <c r="G19" s="55"/>
      <c r="H19" s="55"/>
      <c r="I19" s="55"/>
      <c r="J19" s="55"/>
    </row>
    <row r="20" spans="1:10" s="2" customFormat="1" ht="9.9499999999999993" customHeight="1" x14ac:dyDescent="0.2">
      <c r="A20" s="78" t="s">
        <v>62</v>
      </c>
      <c r="B20" s="153" t="s">
        <v>57</v>
      </c>
      <c r="C20" s="153"/>
      <c r="D20" s="63" t="s">
        <v>28</v>
      </c>
      <c r="E20" s="54">
        <v>7000</v>
      </c>
      <c r="F20" s="55"/>
      <c r="G20" s="55">
        <v>7000</v>
      </c>
      <c r="H20" s="55"/>
      <c r="I20" s="55">
        <v>7000</v>
      </c>
      <c r="J20" s="55"/>
    </row>
    <row r="21" spans="1:10" s="2" customFormat="1" ht="9.9499999999999993" customHeight="1" x14ac:dyDescent="0.2">
      <c r="A21" s="78" t="s">
        <v>22</v>
      </c>
      <c r="B21" s="153" t="s">
        <v>75</v>
      </c>
      <c r="C21" s="153"/>
      <c r="D21" s="63" t="s">
        <v>28</v>
      </c>
      <c r="E21" s="54"/>
      <c r="F21" s="55"/>
      <c r="G21" s="55"/>
      <c r="H21" s="55"/>
      <c r="I21" s="55"/>
      <c r="J21" s="55"/>
    </row>
    <row r="22" spans="1:10" s="2" customFormat="1" ht="9.9499999999999993" customHeight="1" x14ac:dyDescent="0.2">
      <c r="A22" s="22" t="s">
        <v>23</v>
      </c>
      <c r="B22" s="25" t="s">
        <v>76</v>
      </c>
      <c r="C22" s="25"/>
      <c r="D22" s="63" t="s">
        <v>28</v>
      </c>
      <c r="E22" s="61"/>
      <c r="F22" s="57"/>
      <c r="G22" s="55"/>
      <c r="H22" s="55"/>
      <c r="I22" s="55"/>
      <c r="J22" s="55"/>
    </row>
    <row r="23" spans="1:10" s="2" customFormat="1" ht="9.9499999999999993" customHeight="1" x14ac:dyDescent="0.2">
      <c r="A23" s="22" t="s">
        <v>24</v>
      </c>
      <c r="B23" s="25" t="s">
        <v>85</v>
      </c>
      <c r="C23" s="25"/>
      <c r="D23" s="63" t="s">
        <v>28</v>
      </c>
      <c r="E23" s="61"/>
      <c r="F23" s="57"/>
      <c r="G23" s="55"/>
      <c r="H23" s="55"/>
      <c r="I23" s="55"/>
      <c r="J23" s="55"/>
    </row>
    <row r="24" spans="1:10" s="2" customFormat="1" ht="9.9499999999999993" customHeight="1" x14ac:dyDescent="0.2">
      <c r="A24" s="22" t="s">
        <v>25</v>
      </c>
      <c r="B24" s="25" t="s">
        <v>78</v>
      </c>
      <c r="C24" s="25"/>
      <c r="D24" s="63" t="s">
        <v>28</v>
      </c>
      <c r="E24" s="61"/>
      <c r="F24" s="57"/>
      <c r="G24" s="55"/>
      <c r="H24" s="55"/>
      <c r="I24" s="55"/>
      <c r="J24" s="55"/>
    </row>
    <row r="25" spans="1:10" ht="9.9499999999999993" customHeight="1" x14ac:dyDescent="0.2">
      <c r="A25" s="78" t="s">
        <v>26</v>
      </c>
      <c r="B25" s="146" t="s">
        <v>79</v>
      </c>
      <c r="C25" s="147"/>
      <c r="D25" s="63" t="s">
        <v>28</v>
      </c>
      <c r="E25" s="54">
        <v>173580</v>
      </c>
      <c r="F25" s="55"/>
      <c r="G25" s="55">
        <v>173550</v>
      </c>
      <c r="H25" s="55"/>
      <c r="I25" s="55">
        <v>164040</v>
      </c>
      <c r="J25" s="55"/>
    </row>
    <row r="26" spans="1:10" ht="9.9499999999999993" customHeight="1" x14ac:dyDescent="0.2">
      <c r="A26" s="78" t="s">
        <v>63</v>
      </c>
      <c r="B26" s="73" t="s">
        <v>81</v>
      </c>
      <c r="C26" s="74"/>
      <c r="D26" s="63" t="s">
        <v>28</v>
      </c>
      <c r="E26" s="54"/>
      <c r="F26" s="55"/>
      <c r="G26" s="55"/>
      <c r="H26" s="55"/>
      <c r="I26" s="55"/>
      <c r="J26" s="55"/>
    </row>
    <row r="27" spans="1:10" ht="9.9499999999999993" customHeight="1" x14ac:dyDescent="0.2">
      <c r="A27" s="78" t="s">
        <v>64</v>
      </c>
      <c r="B27" s="73" t="s">
        <v>80</v>
      </c>
      <c r="C27" s="74"/>
      <c r="D27" s="63" t="s">
        <v>28</v>
      </c>
      <c r="E27" s="54">
        <v>80000</v>
      </c>
      <c r="F27" s="55"/>
      <c r="G27" s="55">
        <v>80000</v>
      </c>
      <c r="H27" s="55"/>
      <c r="I27" s="55">
        <v>80000</v>
      </c>
      <c r="J27" s="55"/>
    </row>
    <row r="28" spans="1:10" ht="9.9499999999999993" customHeight="1" x14ac:dyDescent="0.2">
      <c r="A28" s="22" t="s">
        <v>65</v>
      </c>
      <c r="B28" s="23" t="s">
        <v>77</v>
      </c>
      <c r="C28" s="24"/>
      <c r="D28" s="63" t="s">
        <v>28</v>
      </c>
      <c r="E28" s="54">
        <v>1000</v>
      </c>
      <c r="F28" s="55"/>
      <c r="G28" s="55">
        <v>1000</v>
      </c>
      <c r="H28" s="55"/>
      <c r="I28" s="55">
        <v>1000</v>
      </c>
      <c r="J28" s="55"/>
    </row>
    <row r="29" spans="1:10" ht="9.9499999999999993" customHeight="1" x14ac:dyDescent="0.2">
      <c r="A29" s="78" t="s">
        <v>66</v>
      </c>
      <c r="B29" s="23" t="s">
        <v>58</v>
      </c>
      <c r="C29" s="24"/>
      <c r="D29" s="63" t="s">
        <v>28</v>
      </c>
      <c r="E29" s="54"/>
      <c r="F29" s="55"/>
      <c r="G29" s="55"/>
      <c r="H29" s="55"/>
      <c r="I29" s="55"/>
      <c r="J29" s="55"/>
    </row>
    <row r="30" spans="1:10" ht="9.9499999999999993" customHeight="1" x14ac:dyDescent="0.2">
      <c r="A30" s="78" t="s">
        <v>67</v>
      </c>
      <c r="B30" s="23" t="s">
        <v>82</v>
      </c>
      <c r="C30" s="24"/>
      <c r="D30" s="63" t="s">
        <v>28</v>
      </c>
      <c r="E30" s="54"/>
      <c r="F30" s="55"/>
      <c r="G30" s="55"/>
      <c r="H30" s="55"/>
      <c r="I30" s="55"/>
      <c r="J30" s="55"/>
    </row>
    <row r="31" spans="1:10" ht="9.9499999999999993" customHeight="1" x14ac:dyDescent="0.2">
      <c r="A31" s="78" t="s">
        <v>68</v>
      </c>
      <c r="B31" s="23" t="s">
        <v>83</v>
      </c>
      <c r="C31" s="24"/>
      <c r="D31" s="63" t="s">
        <v>28</v>
      </c>
      <c r="E31" s="54"/>
      <c r="F31" s="55"/>
      <c r="G31" s="55"/>
      <c r="H31" s="55"/>
      <c r="I31" s="55"/>
      <c r="J31" s="55"/>
    </row>
    <row r="32" spans="1:10" s="2" customFormat="1" ht="9.9499999999999993" customHeight="1" x14ac:dyDescent="0.2">
      <c r="A32" s="39" t="s">
        <v>69</v>
      </c>
      <c r="B32" s="40" t="s">
        <v>84</v>
      </c>
      <c r="C32" s="41"/>
      <c r="D32" s="38" t="s">
        <v>28</v>
      </c>
      <c r="E32" s="62">
        <f>E5-E10</f>
        <v>0</v>
      </c>
      <c r="F32" s="44">
        <f>F5-F10</f>
        <v>0</v>
      </c>
      <c r="G32" s="62">
        <f t="shared" ref="G32:J32" si="2">G5-G10</f>
        <v>0</v>
      </c>
      <c r="H32" s="44">
        <f t="shared" si="2"/>
        <v>0</v>
      </c>
      <c r="I32" s="62">
        <f t="shared" si="2"/>
        <v>0</v>
      </c>
      <c r="J32" s="44">
        <f t="shared" si="2"/>
        <v>0</v>
      </c>
    </row>
    <row r="33" spans="1:10" s="9" customFormat="1" ht="9.9499999999999993" customHeight="1" x14ac:dyDescent="0.2">
      <c r="A33" s="29" t="s">
        <v>70</v>
      </c>
      <c r="B33" s="140" t="s">
        <v>27</v>
      </c>
      <c r="C33" s="141"/>
      <c r="D33" s="27" t="s">
        <v>28</v>
      </c>
      <c r="E33" s="84"/>
      <c r="F33" s="85"/>
      <c r="G33" s="84"/>
      <c r="H33" s="85"/>
      <c r="I33" s="84"/>
      <c r="J33" s="85"/>
    </row>
    <row r="34" spans="1:10" s="11" customFormat="1" ht="9.9499999999999993" customHeight="1" x14ac:dyDescent="0.2">
      <c r="A34" s="10" t="s">
        <v>71</v>
      </c>
      <c r="B34" s="142" t="s">
        <v>38</v>
      </c>
      <c r="C34" s="143"/>
      <c r="D34" s="10" t="s">
        <v>29</v>
      </c>
      <c r="E34" s="80"/>
      <c r="F34" s="81"/>
      <c r="G34" s="80"/>
      <c r="H34" s="81"/>
      <c r="I34" s="80"/>
      <c r="J34" s="81"/>
    </row>
    <row r="35" spans="1:10" s="9" customFormat="1" ht="9.9499999999999993" customHeight="1" x14ac:dyDescent="0.2">
      <c r="A35" s="12" t="s">
        <v>72</v>
      </c>
      <c r="B35" s="144" t="s">
        <v>30</v>
      </c>
      <c r="C35" s="145"/>
      <c r="D35" s="13" t="s">
        <v>29</v>
      </c>
      <c r="E35" s="82"/>
      <c r="F35" s="83"/>
      <c r="G35" s="82"/>
      <c r="H35" s="83"/>
      <c r="I35" s="82"/>
      <c r="J35" s="83"/>
    </row>
  </sheetData>
  <mergeCells count="22">
    <mergeCell ref="B7:C7"/>
    <mergeCell ref="A1:J1"/>
    <mergeCell ref="E3:F3"/>
    <mergeCell ref="B5:C5"/>
    <mergeCell ref="B6:C6"/>
    <mergeCell ref="G3:H3"/>
    <mergeCell ref="I3:J3"/>
    <mergeCell ref="B33:C33"/>
    <mergeCell ref="B34:C34"/>
    <mergeCell ref="B35:C35"/>
    <mergeCell ref="B25:C25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B20:C20"/>
    <mergeCell ref="B21:C21"/>
  </mergeCells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&amp;RPříloha č. 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J35"/>
  <sheetViews>
    <sheetView tabSelected="1" topLeftCell="A29" zoomScale="150" zoomScaleNormal="150" workbookViewId="0">
      <selection activeCell="A2" sqref="A2:G2"/>
    </sheetView>
  </sheetViews>
  <sheetFormatPr defaultColWidth="6.7109375" defaultRowHeight="8.25" x14ac:dyDescent="0.15"/>
  <cols>
    <col min="1" max="1" width="3.7109375" style="14" customWidth="1"/>
    <col min="2" max="2" width="5" style="14" customWidth="1"/>
    <col min="3" max="3" width="21.7109375" style="14" customWidth="1"/>
    <col min="4" max="4" width="6" style="15" customWidth="1"/>
    <col min="5" max="5" width="7.7109375" style="16" customWidth="1"/>
    <col min="6" max="10" width="7.7109375" style="6" customWidth="1"/>
    <col min="11" max="16384" width="6.7109375" style="6"/>
  </cols>
  <sheetData>
    <row r="1" spans="1:10" s="17" customFormat="1" ht="15.75" x14ac:dyDescent="0.25">
      <c r="A1" s="156" t="s">
        <v>39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9.75" x14ac:dyDescent="0.2">
      <c r="A3" s="30" t="s">
        <v>0</v>
      </c>
      <c r="B3" s="31"/>
      <c r="C3" s="31"/>
      <c r="D3" s="32" t="s">
        <v>1</v>
      </c>
      <c r="E3" s="157" t="s">
        <v>89</v>
      </c>
      <c r="F3" s="158"/>
      <c r="G3" s="157" t="s">
        <v>90</v>
      </c>
      <c r="H3" s="158"/>
      <c r="I3" s="157" t="s">
        <v>91</v>
      </c>
      <c r="J3" s="158"/>
    </row>
    <row r="4" spans="1:10" s="4" customFormat="1" ht="9.75" x14ac:dyDescent="0.2">
      <c r="A4" s="33" t="s">
        <v>2</v>
      </c>
      <c r="B4" s="34"/>
      <c r="C4" s="34" t="s">
        <v>3</v>
      </c>
      <c r="D4" s="33" t="s">
        <v>4</v>
      </c>
      <c r="E4" s="35" t="s">
        <v>36</v>
      </c>
      <c r="F4" s="36" t="s">
        <v>37</v>
      </c>
      <c r="G4" s="35" t="s">
        <v>36</v>
      </c>
      <c r="H4" s="36" t="s">
        <v>37</v>
      </c>
      <c r="I4" s="35" t="s">
        <v>36</v>
      </c>
      <c r="J4" s="36" t="s">
        <v>37</v>
      </c>
    </row>
    <row r="5" spans="1:10" s="2" customFormat="1" ht="9.9499999999999993" customHeight="1" x14ac:dyDescent="0.2">
      <c r="A5" s="37" t="s">
        <v>5</v>
      </c>
      <c r="B5" s="159" t="s">
        <v>6</v>
      </c>
      <c r="C5" s="160"/>
      <c r="D5" s="38" t="s">
        <v>28</v>
      </c>
      <c r="E5" s="43">
        <f>SUM(E6:E8)</f>
        <v>2743500</v>
      </c>
      <c r="F5" s="44">
        <f>SUM(F6:F8)</f>
        <v>100000</v>
      </c>
      <c r="G5" s="43">
        <f t="shared" ref="G5:J5" si="0">SUM(G6:G8)</f>
        <v>2843500</v>
      </c>
      <c r="H5" s="44">
        <f t="shared" si="0"/>
        <v>100000</v>
      </c>
      <c r="I5" s="43">
        <f t="shared" si="0"/>
        <v>2843500</v>
      </c>
      <c r="J5" s="44">
        <f t="shared" si="0"/>
        <v>100000</v>
      </c>
    </row>
    <row r="6" spans="1:10" s="2" customFormat="1" ht="9.9499999999999993" customHeight="1" x14ac:dyDescent="0.2">
      <c r="A6" s="7" t="s">
        <v>7</v>
      </c>
      <c r="B6" s="146" t="s">
        <v>59</v>
      </c>
      <c r="C6" s="147"/>
      <c r="D6" s="63" t="s">
        <v>28</v>
      </c>
      <c r="E6" s="45">
        <v>73500</v>
      </c>
      <c r="F6" s="46">
        <v>100000</v>
      </c>
      <c r="G6" s="46">
        <v>73500</v>
      </c>
      <c r="H6" s="46">
        <v>100000</v>
      </c>
      <c r="I6" s="46">
        <v>73500</v>
      </c>
      <c r="J6" s="46">
        <v>100000</v>
      </c>
    </row>
    <row r="7" spans="1:10" s="26" customFormat="1" ht="9.9499999999999993" customHeight="1" x14ac:dyDescent="0.2">
      <c r="A7" s="28" t="s">
        <v>61</v>
      </c>
      <c r="B7" s="154" t="s">
        <v>60</v>
      </c>
      <c r="C7" s="155"/>
      <c r="D7" s="63" t="s">
        <v>28</v>
      </c>
      <c r="E7" s="47"/>
      <c r="F7" s="48"/>
      <c r="G7" s="48"/>
      <c r="H7" s="48"/>
      <c r="I7" s="48"/>
      <c r="J7" s="48"/>
    </row>
    <row r="8" spans="1:10" s="26" customFormat="1" ht="9.9499999999999993" customHeight="1" x14ac:dyDescent="0.2">
      <c r="A8" s="28" t="s">
        <v>8</v>
      </c>
      <c r="B8" s="20" t="s">
        <v>73</v>
      </c>
      <c r="C8" s="42"/>
      <c r="D8" s="63" t="s">
        <v>28</v>
      </c>
      <c r="E8" s="47">
        <v>2670000</v>
      </c>
      <c r="F8" s="48"/>
      <c r="G8" s="48">
        <v>2770000</v>
      </c>
      <c r="H8" s="48"/>
      <c r="I8" s="48">
        <v>2770000</v>
      </c>
      <c r="J8" s="48"/>
    </row>
    <row r="9" spans="1:10" s="2" customFormat="1" ht="9.9499999999999993" customHeight="1" x14ac:dyDescent="0.2">
      <c r="A9" s="39" t="s">
        <v>9</v>
      </c>
      <c r="B9" s="148" t="s">
        <v>11</v>
      </c>
      <c r="C9" s="149"/>
      <c r="D9" s="38" t="s">
        <v>28</v>
      </c>
      <c r="E9" s="49"/>
      <c r="F9" s="50"/>
      <c r="G9" s="50"/>
      <c r="H9" s="50"/>
      <c r="I9" s="50"/>
      <c r="J9" s="50"/>
    </row>
    <row r="10" spans="1:10" s="2" customFormat="1" ht="9.9499999999999993" customHeight="1" x14ac:dyDescent="0.2">
      <c r="A10" s="39" t="s">
        <v>10</v>
      </c>
      <c r="B10" s="148" t="s">
        <v>13</v>
      </c>
      <c r="C10" s="149"/>
      <c r="D10" s="38" t="s">
        <v>28</v>
      </c>
      <c r="E10" s="51">
        <f>SUM(E11:E31)</f>
        <v>2743500</v>
      </c>
      <c r="F10" s="44">
        <f>SUM(F11:F31)</f>
        <v>71050</v>
      </c>
      <c r="G10" s="51">
        <f t="shared" ref="G10:J10" si="1">SUM(G11:G31)</f>
        <v>2843500</v>
      </c>
      <c r="H10" s="44">
        <f t="shared" si="1"/>
        <v>71050</v>
      </c>
      <c r="I10" s="51">
        <f t="shared" si="1"/>
        <v>2843500</v>
      </c>
      <c r="J10" s="44">
        <f t="shared" si="1"/>
        <v>71050</v>
      </c>
    </row>
    <row r="11" spans="1:10" s="2" customFormat="1" ht="9.9499999999999993" customHeight="1" x14ac:dyDescent="0.2">
      <c r="A11" s="5" t="s">
        <v>12</v>
      </c>
      <c r="B11" s="150" t="s">
        <v>31</v>
      </c>
      <c r="C11" s="150"/>
      <c r="D11" s="63" t="s">
        <v>28</v>
      </c>
      <c r="E11" s="52">
        <v>180348</v>
      </c>
      <c r="F11" s="53">
        <v>5260</v>
      </c>
      <c r="G11" s="52">
        <v>180348</v>
      </c>
      <c r="H11" s="53">
        <v>5260</v>
      </c>
      <c r="I11" s="52">
        <v>180348</v>
      </c>
      <c r="J11" s="53">
        <v>5260</v>
      </c>
    </row>
    <row r="12" spans="1:10" s="2" customFormat="1" ht="9.9499999999999993" customHeight="1" x14ac:dyDescent="0.2">
      <c r="A12" s="5" t="s">
        <v>14</v>
      </c>
      <c r="B12" s="150" t="s">
        <v>32</v>
      </c>
      <c r="C12" s="150"/>
      <c r="D12" s="63" t="s">
        <v>28</v>
      </c>
      <c r="E12" s="52">
        <v>544210</v>
      </c>
      <c r="F12" s="53">
        <v>65790</v>
      </c>
      <c r="G12" s="55">
        <v>644210</v>
      </c>
      <c r="H12" s="55">
        <v>65790</v>
      </c>
      <c r="I12" s="55">
        <v>644210</v>
      </c>
      <c r="J12" s="55">
        <v>65790</v>
      </c>
    </row>
    <row r="13" spans="1:10" s="2" customFormat="1" ht="9.9499999999999993" customHeight="1" x14ac:dyDescent="0.2">
      <c r="A13" s="5" t="s">
        <v>15</v>
      </c>
      <c r="B13" s="18" t="s">
        <v>74</v>
      </c>
      <c r="C13" s="19"/>
      <c r="D13" s="63" t="s">
        <v>28</v>
      </c>
      <c r="E13" s="52"/>
      <c r="F13" s="53"/>
      <c r="G13" s="55"/>
      <c r="H13" s="55"/>
      <c r="I13" s="55"/>
      <c r="J13" s="55"/>
    </row>
    <row r="14" spans="1:10" s="2" customFormat="1" ht="9.9499999999999993" customHeight="1" x14ac:dyDescent="0.2">
      <c r="A14" s="5" t="s">
        <v>16</v>
      </c>
      <c r="B14" s="151" t="s">
        <v>87</v>
      </c>
      <c r="C14" s="152"/>
      <c r="D14" s="63" t="s">
        <v>28</v>
      </c>
      <c r="E14" s="52">
        <v>290000</v>
      </c>
      <c r="F14" s="53"/>
      <c r="G14" s="55">
        <v>290000</v>
      </c>
      <c r="H14" s="55"/>
      <c r="I14" s="55">
        <v>290000</v>
      </c>
      <c r="J14" s="55"/>
    </row>
    <row r="15" spans="1:10" s="2" customFormat="1" ht="9.9499999999999993" customHeight="1" x14ac:dyDescent="0.2">
      <c r="A15" s="7" t="s">
        <v>17</v>
      </c>
      <c r="B15" s="146" t="s">
        <v>33</v>
      </c>
      <c r="C15" s="147"/>
      <c r="D15" s="63" t="s">
        <v>28</v>
      </c>
      <c r="E15" s="54">
        <v>2000</v>
      </c>
      <c r="F15" s="55"/>
      <c r="G15" s="55">
        <v>2000</v>
      </c>
      <c r="H15" s="55"/>
      <c r="I15" s="55">
        <v>2000</v>
      </c>
      <c r="J15" s="55"/>
    </row>
    <row r="16" spans="1:10" s="2" customFormat="1" ht="9.9499999999999993" customHeight="1" x14ac:dyDescent="0.2">
      <c r="A16" s="22" t="s">
        <v>18</v>
      </c>
      <c r="B16" s="23" t="s">
        <v>55</v>
      </c>
      <c r="C16" s="24"/>
      <c r="D16" s="63" t="s">
        <v>28</v>
      </c>
      <c r="E16" s="56">
        <v>2000</v>
      </c>
      <c r="F16" s="57"/>
      <c r="G16" s="55">
        <v>2000</v>
      </c>
      <c r="H16" s="55"/>
      <c r="I16" s="55">
        <v>2000</v>
      </c>
      <c r="J16" s="55"/>
    </row>
    <row r="17" spans="1:10" s="2" customFormat="1" ht="9.9499999999999993" customHeight="1" x14ac:dyDescent="0.2">
      <c r="A17" s="5" t="s">
        <v>19</v>
      </c>
      <c r="B17" s="151" t="s">
        <v>34</v>
      </c>
      <c r="C17" s="152"/>
      <c r="D17" s="63" t="s">
        <v>28</v>
      </c>
      <c r="E17" s="58">
        <v>280000</v>
      </c>
      <c r="F17" s="53"/>
      <c r="G17" s="55">
        <v>280000</v>
      </c>
      <c r="H17" s="55"/>
      <c r="I17" s="55">
        <v>280000</v>
      </c>
      <c r="J17" s="55"/>
    </row>
    <row r="18" spans="1:10" s="8" customFormat="1" ht="9.9499999999999993" customHeight="1" x14ac:dyDescent="0.2">
      <c r="A18" s="7" t="s">
        <v>20</v>
      </c>
      <c r="B18" s="153" t="s">
        <v>35</v>
      </c>
      <c r="C18" s="153"/>
      <c r="D18" s="63" t="s">
        <v>28</v>
      </c>
      <c r="E18" s="59">
        <v>111550</v>
      </c>
      <c r="F18" s="60"/>
      <c r="G18" s="60">
        <v>111550</v>
      </c>
      <c r="H18" s="60"/>
      <c r="I18" s="60">
        <v>111550</v>
      </c>
      <c r="J18" s="60"/>
    </row>
    <row r="19" spans="1:10" s="2" customFormat="1" ht="9.9499999999999993" customHeight="1" x14ac:dyDescent="0.2">
      <c r="A19" s="7" t="s">
        <v>21</v>
      </c>
      <c r="B19" s="153" t="s">
        <v>56</v>
      </c>
      <c r="C19" s="153"/>
      <c r="D19" s="63" t="s">
        <v>28</v>
      </c>
      <c r="E19" s="54">
        <v>16580</v>
      </c>
      <c r="F19" s="55"/>
      <c r="G19" s="55">
        <v>16580</v>
      </c>
      <c r="H19" s="55"/>
      <c r="I19" s="55">
        <v>16580</v>
      </c>
      <c r="J19" s="55"/>
    </row>
    <row r="20" spans="1:10" s="2" customFormat="1" ht="9.9499999999999993" customHeight="1" x14ac:dyDescent="0.2">
      <c r="A20" s="7" t="s">
        <v>62</v>
      </c>
      <c r="B20" s="153" t="s">
        <v>57</v>
      </c>
      <c r="C20" s="153"/>
      <c r="D20" s="63" t="s">
        <v>28</v>
      </c>
      <c r="E20" s="54">
        <v>45000</v>
      </c>
      <c r="F20" s="55"/>
      <c r="G20" s="55">
        <v>45000</v>
      </c>
      <c r="H20" s="55"/>
      <c r="I20" s="55">
        <v>45000</v>
      </c>
      <c r="J20" s="55"/>
    </row>
    <row r="21" spans="1:10" s="2" customFormat="1" ht="9.9499999999999993" customHeight="1" x14ac:dyDescent="0.2">
      <c r="A21" s="7" t="s">
        <v>22</v>
      </c>
      <c r="B21" s="153" t="s">
        <v>75</v>
      </c>
      <c r="C21" s="153"/>
      <c r="D21" s="63" t="s">
        <v>28</v>
      </c>
      <c r="E21" s="54"/>
      <c r="F21" s="55"/>
      <c r="G21" s="55"/>
      <c r="H21" s="55"/>
      <c r="I21" s="55"/>
      <c r="J21" s="55"/>
    </row>
    <row r="22" spans="1:10" s="2" customFormat="1" ht="9.9499999999999993" customHeight="1" x14ac:dyDescent="0.2">
      <c r="A22" s="22" t="s">
        <v>23</v>
      </c>
      <c r="B22" s="25" t="s">
        <v>76</v>
      </c>
      <c r="C22" s="25"/>
      <c r="D22" s="63" t="s">
        <v>28</v>
      </c>
      <c r="E22" s="61"/>
      <c r="F22" s="57"/>
      <c r="G22" s="55"/>
      <c r="H22" s="55"/>
      <c r="I22" s="55"/>
      <c r="J22" s="55"/>
    </row>
    <row r="23" spans="1:10" s="2" customFormat="1" ht="9.9499999999999993" customHeight="1" x14ac:dyDescent="0.2">
      <c r="A23" s="22" t="s">
        <v>24</v>
      </c>
      <c r="B23" s="25" t="s">
        <v>85</v>
      </c>
      <c r="C23" s="25"/>
      <c r="D23" s="63" t="s">
        <v>28</v>
      </c>
      <c r="E23" s="61"/>
      <c r="F23" s="57"/>
      <c r="G23" s="55"/>
      <c r="H23" s="55"/>
      <c r="I23" s="55"/>
      <c r="J23" s="55"/>
    </row>
    <row r="24" spans="1:10" s="2" customFormat="1" ht="9.9499999999999993" customHeight="1" x14ac:dyDescent="0.2">
      <c r="A24" s="22" t="s">
        <v>25</v>
      </c>
      <c r="B24" s="25" t="s">
        <v>78</v>
      </c>
      <c r="C24" s="25"/>
      <c r="D24" s="63" t="s">
        <v>28</v>
      </c>
      <c r="E24" s="61"/>
      <c r="F24" s="57"/>
      <c r="G24" s="55"/>
      <c r="H24" s="55"/>
      <c r="I24" s="55"/>
      <c r="J24" s="55"/>
    </row>
    <row r="25" spans="1:10" ht="9.9499999999999993" customHeight="1" x14ac:dyDescent="0.2">
      <c r="A25" s="7" t="s">
        <v>26</v>
      </c>
      <c r="B25" s="146" t="s">
        <v>79</v>
      </c>
      <c r="C25" s="147"/>
      <c r="D25" s="63" t="s">
        <v>28</v>
      </c>
      <c r="E25" s="54">
        <v>1248312</v>
      </c>
      <c r="F25" s="55"/>
      <c r="G25" s="55">
        <v>1248312</v>
      </c>
      <c r="H25" s="55"/>
      <c r="I25" s="55">
        <v>1248312</v>
      </c>
      <c r="J25" s="55"/>
    </row>
    <row r="26" spans="1:10" ht="9.9499999999999993" customHeight="1" x14ac:dyDescent="0.2">
      <c r="A26" s="7" t="s">
        <v>63</v>
      </c>
      <c r="B26" s="20" t="s">
        <v>81</v>
      </c>
      <c r="C26" s="21"/>
      <c r="D26" s="63" t="s">
        <v>28</v>
      </c>
      <c r="E26" s="54"/>
      <c r="F26" s="55"/>
      <c r="G26" s="55"/>
      <c r="H26" s="55"/>
      <c r="I26" s="55"/>
      <c r="J26" s="55"/>
    </row>
    <row r="27" spans="1:10" ht="9.9499999999999993" customHeight="1" x14ac:dyDescent="0.2">
      <c r="A27" s="7" t="s">
        <v>64</v>
      </c>
      <c r="B27" s="20" t="s">
        <v>80</v>
      </c>
      <c r="C27" s="21"/>
      <c r="D27" s="63" t="s">
        <v>28</v>
      </c>
      <c r="E27" s="54">
        <v>23000</v>
      </c>
      <c r="F27" s="55"/>
      <c r="G27" s="55">
        <v>23000</v>
      </c>
      <c r="H27" s="55"/>
      <c r="I27" s="55">
        <v>23000</v>
      </c>
      <c r="J27" s="55"/>
    </row>
    <row r="28" spans="1:10" ht="9.9499999999999993" customHeight="1" x14ac:dyDescent="0.2">
      <c r="A28" s="22" t="s">
        <v>65</v>
      </c>
      <c r="B28" s="23" t="s">
        <v>77</v>
      </c>
      <c r="C28" s="24"/>
      <c r="D28" s="63" t="s">
        <v>28</v>
      </c>
      <c r="E28" s="54">
        <v>500</v>
      </c>
      <c r="F28" s="55"/>
      <c r="G28" s="55">
        <v>500</v>
      </c>
      <c r="H28" s="55"/>
      <c r="I28" s="55">
        <v>500</v>
      </c>
      <c r="J28" s="55"/>
    </row>
    <row r="29" spans="1:10" ht="9.9499999999999993" customHeight="1" x14ac:dyDescent="0.2">
      <c r="A29" s="7" t="s">
        <v>66</v>
      </c>
      <c r="B29" s="23" t="s">
        <v>58</v>
      </c>
      <c r="C29" s="24"/>
      <c r="D29" s="63" t="s">
        <v>28</v>
      </c>
      <c r="E29" s="54"/>
      <c r="F29" s="55"/>
      <c r="G29" s="55"/>
      <c r="H29" s="55"/>
      <c r="I29" s="55"/>
      <c r="J29" s="55"/>
    </row>
    <row r="30" spans="1:10" ht="9.9499999999999993" customHeight="1" x14ac:dyDescent="0.2">
      <c r="A30" s="7" t="s">
        <v>67</v>
      </c>
      <c r="B30" s="23" t="s">
        <v>82</v>
      </c>
      <c r="C30" s="24"/>
      <c r="D30" s="63" t="s">
        <v>28</v>
      </c>
      <c r="E30" s="54"/>
      <c r="F30" s="55"/>
      <c r="G30" s="55"/>
      <c r="H30" s="55"/>
      <c r="I30" s="55"/>
      <c r="J30" s="55"/>
    </row>
    <row r="31" spans="1:10" ht="9.9499999999999993" customHeight="1" x14ac:dyDescent="0.2">
      <c r="A31" s="7" t="s">
        <v>68</v>
      </c>
      <c r="B31" s="23" t="s">
        <v>83</v>
      </c>
      <c r="C31" s="24"/>
      <c r="D31" s="63" t="s">
        <v>28</v>
      </c>
      <c r="E31" s="54"/>
      <c r="F31" s="55"/>
      <c r="G31" s="55"/>
      <c r="H31" s="55"/>
      <c r="I31" s="55"/>
      <c r="J31" s="55"/>
    </row>
    <row r="32" spans="1:10" s="2" customFormat="1" ht="9.9499999999999993" customHeight="1" x14ac:dyDescent="0.2">
      <c r="A32" s="39" t="s">
        <v>69</v>
      </c>
      <c r="B32" s="40" t="s">
        <v>84</v>
      </c>
      <c r="C32" s="41"/>
      <c r="D32" s="38" t="s">
        <v>28</v>
      </c>
      <c r="E32" s="62">
        <f>E5-E10</f>
        <v>0</v>
      </c>
      <c r="F32" s="44">
        <f>F5-F10</f>
        <v>28950</v>
      </c>
      <c r="G32" s="62">
        <f t="shared" ref="G32:J32" si="2">G5-G10</f>
        <v>0</v>
      </c>
      <c r="H32" s="44">
        <f t="shared" si="2"/>
        <v>28950</v>
      </c>
      <c r="I32" s="62">
        <f t="shared" si="2"/>
        <v>0</v>
      </c>
      <c r="J32" s="44">
        <f t="shared" si="2"/>
        <v>28950</v>
      </c>
    </row>
    <row r="33" spans="1:10" s="9" customFormat="1" ht="9.9499999999999993" customHeight="1" x14ac:dyDescent="0.2">
      <c r="A33" s="29" t="s">
        <v>70</v>
      </c>
      <c r="B33" s="140" t="s">
        <v>27</v>
      </c>
      <c r="C33" s="141"/>
      <c r="D33" s="27" t="s">
        <v>28</v>
      </c>
      <c r="E33" s="84"/>
      <c r="F33" s="85"/>
      <c r="G33" s="84"/>
      <c r="H33" s="85"/>
      <c r="I33" s="84"/>
      <c r="J33" s="85"/>
    </row>
    <row r="34" spans="1:10" s="11" customFormat="1" ht="9.9499999999999993" customHeight="1" x14ac:dyDescent="0.2">
      <c r="A34" s="10" t="s">
        <v>71</v>
      </c>
      <c r="B34" s="142" t="s">
        <v>38</v>
      </c>
      <c r="C34" s="143"/>
      <c r="D34" s="10" t="s">
        <v>29</v>
      </c>
      <c r="E34" s="80"/>
      <c r="F34" s="81"/>
      <c r="G34" s="80"/>
      <c r="H34" s="81"/>
      <c r="I34" s="80"/>
      <c r="J34" s="81"/>
    </row>
    <row r="35" spans="1:10" s="9" customFormat="1" ht="9.9499999999999993" customHeight="1" x14ac:dyDescent="0.2">
      <c r="A35" s="12" t="s">
        <v>72</v>
      </c>
      <c r="B35" s="144" t="s">
        <v>30</v>
      </c>
      <c r="C35" s="145"/>
      <c r="D35" s="13" t="s">
        <v>29</v>
      </c>
      <c r="E35" s="82"/>
      <c r="F35" s="83"/>
      <c r="G35" s="82"/>
      <c r="H35" s="83"/>
      <c r="I35" s="82"/>
      <c r="J35" s="83"/>
    </row>
  </sheetData>
  <mergeCells count="22">
    <mergeCell ref="A1:J1"/>
    <mergeCell ref="E3:F3"/>
    <mergeCell ref="B5:C5"/>
    <mergeCell ref="B6:C6"/>
    <mergeCell ref="G3:H3"/>
    <mergeCell ref="I3:J3"/>
    <mergeCell ref="B7:C7"/>
    <mergeCell ref="B21:C21"/>
    <mergeCell ref="B34:C34"/>
    <mergeCell ref="B35:C35"/>
    <mergeCell ref="B25:C25"/>
    <mergeCell ref="B33:C33"/>
    <mergeCell ref="B9:C9"/>
    <mergeCell ref="B10:C10"/>
    <mergeCell ref="B15:C15"/>
    <mergeCell ref="B18:C18"/>
    <mergeCell ref="B19:C19"/>
    <mergeCell ref="B11:C11"/>
    <mergeCell ref="B12:C12"/>
    <mergeCell ref="B14:C14"/>
    <mergeCell ref="B20:C20"/>
    <mergeCell ref="B17:C1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&amp;RPříloha č. 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J35"/>
  <sheetViews>
    <sheetView tabSelected="1" topLeftCell="A22" zoomScale="150" zoomScaleNormal="150" workbookViewId="0">
      <selection activeCell="A2" sqref="A2:G2"/>
    </sheetView>
  </sheetViews>
  <sheetFormatPr defaultColWidth="6.7109375" defaultRowHeight="8.25" x14ac:dyDescent="0.15"/>
  <cols>
    <col min="1" max="1" width="3.7109375" style="14" customWidth="1"/>
    <col min="2" max="2" width="5" style="14" customWidth="1"/>
    <col min="3" max="3" width="21.7109375" style="14" customWidth="1"/>
    <col min="4" max="4" width="6" style="15" customWidth="1"/>
    <col min="5" max="5" width="7.7109375" style="16" customWidth="1"/>
    <col min="6" max="10" width="7.7109375" style="6" customWidth="1"/>
    <col min="11" max="16384" width="6.7109375" style="6"/>
  </cols>
  <sheetData>
    <row r="1" spans="1:10" s="17" customFormat="1" ht="15.75" x14ac:dyDescent="0.25">
      <c r="A1" s="156" t="s">
        <v>47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9.75" x14ac:dyDescent="0.2">
      <c r="A3" s="30" t="s">
        <v>0</v>
      </c>
      <c r="B3" s="31"/>
      <c r="C3" s="31"/>
      <c r="D3" s="32" t="s">
        <v>1</v>
      </c>
      <c r="E3" s="157" t="s">
        <v>89</v>
      </c>
      <c r="F3" s="158"/>
      <c r="G3" s="157" t="s">
        <v>90</v>
      </c>
      <c r="H3" s="158"/>
      <c r="I3" s="157" t="s">
        <v>91</v>
      </c>
      <c r="J3" s="158"/>
    </row>
    <row r="4" spans="1:10" s="4" customFormat="1" ht="9.75" x14ac:dyDescent="0.2">
      <c r="A4" s="33" t="s">
        <v>2</v>
      </c>
      <c r="B4" s="34"/>
      <c r="C4" s="34" t="s">
        <v>3</v>
      </c>
      <c r="D4" s="33" t="s">
        <v>4</v>
      </c>
      <c r="E4" s="35" t="s">
        <v>36</v>
      </c>
      <c r="F4" s="36" t="s">
        <v>37</v>
      </c>
      <c r="G4" s="35" t="s">
        <v>36</v>
      </c>
      <c r="H4" s="36" t="s">
        <v>37</v>
      </c>
      <c r="I4" s="35" t="s">
        <v>36</v>
      </c>
      <c r="J4" s="36" t="s">
        <v>37</v>
      </c>
    </row>
    <row r="5" spans="1:10" s="2" customFormat="1" ht="9.9499999999999993" customHeight="1" x14ac:dyDescent="0.2">
      <c r="A5" s="37" t="s">
        <v>5</v>
      </c>
      <c r="B5" s="159" t="s">
        <v>6</v>
      </c>
      <c r="C5" s="160"/>
      <c r="D5" s="38" t="s">
        <v>28</v>
      </c>
      <c r="E5" s="43">
        <f>SUM(E6:E8)</f>
        <v>10439000</v>
      </c>
      <c r="F5" s="44">
        <f>SUM(F6:F8)</f>
        <v>836000</v>
      </c>
      <c r="G5" s="43">
        <f t="shared" ref="G5:J5" si="0">SUM(G6:G8)</f>
        <v>10509000</v>
      </c>
      <c r="H5" s="44">
        <f t="shared" si="0"/>
        <v>850000</v>
      </c>
      <c r="I5" s="43">
        <f t="shared" si="0"/>
        <v>10509000</v>
      </c>
      <c r="J5" s="44">
        <f t="shared" si="0"/>
        <v>850000</v>
      </c>
    </row>
    <row r="6" spans="1:10" s="2" customFormat="1" ht="9.9499999999999993" customHeight="1" x14ac:dyDescent="0.2">
      <c r="A6" s="7" t="s">
        <v>7</v>
      </c>
      <c r="B6" s="146" t="s">
        <v>59</v>
      </c>
      <c r="C6" s="147"/>
      <c r="D6" s="63" t="s">
        <v>28</v>
      </c>
      <c r="E6" s="45">
        <v>4960000</v>
      </c>
      <c r="F6" s="46">
        <v>836000</v>
      </c>
      <c r="G6" s="46">
        <v>4980000</v>
      </c>
      <c r="H6" s="46">
        <v>850000</v>
      </c>
      <c r="I6" s="46">
        <v>4980000</v>
      </c>
      <c r="J6" s="46">
        <v>850000</v>
      </c>
    </row>
    <row r="7" spans="1:10" s="26" customFormat="1" ht="9.9499999999999993" customHeight="1" x14ac:dyDescent="0.2">
      <c r="A7" s="28" t="s">
        <v>61</v>
      </c>
      <c r="B7" s="154" t="s">
        <v>60</v>
      </c>
      <c r="C7" s="155"/>
      <c r="D7" s="63" t="s">
        <v>28</v>
      </c>
      <c r="E7" s="47">
        <v>2000</v>
      </c>
      <c r="F7" s="48"/>
      <c r="G7" s="48">
        <v>2000</v>
      </c>
      <c r="H7" s="48"/>
      <c r="I7" s="48">
        <v>2000</v>
      </c>
      <c r="J7" s="48"/>
    </row>
    <row r="8" spans="1:10" s="26" customFormat="1" ht="9.9499999999999993" customHeight="1" x14ac:dyDescent="0.2">
      <c r="A8" s="28" t="s">
        <v>8</v>
      </c>
      <c r="B8" s="20" t="s">
        <v>73</v>
      </c>
      <c r="C8" s="42"/>
      <c r="D8" s="63" t="s">
        <v>28</v>
      </c>
      <c r="E8" s="47">
        <v>5477000</v>
      </c>
      <c r="F8" s="48"/>
      <c r="G8" s="48">
        <v>5527000</v>
      </c>
      <c r="H8" s="48"/>
      <c r="I8" s="48">
        <v>5527000</v>
      </c>
      <c r="J8" s="48"/>
    </row>
    <row r="9" spans="1:10" s="2" customFormat="1" ht="9.9499999999999993" customHeight="1" x14ac:dyDescent="0.2">
      <c r="A9" s="39" t="s">
        <v>9</v>
      </c>
      <c r="B9" s="148" t="s">
        <v>11</v>
      </c>
      <c r="C9" s="149"/>
      <c r="D9" s="38" t="s">
        <v>28</v>
      </c>
      <c r="E9" s="49"/>
      <c r="F9" s="50"/>
      <c r="G9" s="50"/>
      <c r="H9" s="50"/>
      <c r="I9" s="50"/>
      <c r="J9" s="50"/>
    </row>
    <row r="10" spans="1:10" s="2" customFormat="1" ht="9.9499999999999993" customHeight="1" x14ac:dyDescent="0.2">
      <c r="A10" s="39" t="s">
        <v>10</v>
      </c>
      <c r="B10" s="148" t="s">
        <v>13</v>
      </c>
      <c r="C10" s="149"/>
      <c r="D10" s="38" t="s">
        <v>28</v>
      </c>
      <c r="E10" s="51">
        <f>SUM(E11:E31)</f>
        <v>10439000</v>
      </c>
      <c r="F10" s="44">
        <f>SUM(F11:F31)</f>
        <v>726000</v>
      </c>
      <c r="G10" s="51">
        <f t="shared" ref="G10:J10" si="1">SUM(G11:G31)</f>
        <v>10509000</v>
      </c>
      <c r="H10" s="44">
        <f t="shared" si="1"/>
        <v>746000</v>
      </c>
      <c r="I10" s="51">
        <f t="shared" si="1"/>
        <v>10509000</v>
      </c>
      <c r="J10" s="44">
        <f t="shared" si="1"/>
        <v>766000</v>
      </c>
    </row>
    <row r="11" spans="1:10" s="2" customFormat="1" ht="9.9499999999999993" customHeight="1" x14ac:dyDescent="0.2">
      <c r="A11" s="5" t="s">
        <v>12</v>
      </c>
      <c r="B11" s="150" t="s">
        <v>31</v>
      </c>
      <c r="C11" s="150"/>
      <c r="D11" s="63" t="s">
        <v>28</v>
      </c>
      <c r="E11" s="52">
        <v>5012150</v>
      </c>
      <c r="F11" s="53">
        <v>77000</v>
      </c>
      <c r="G11" s="55">
        <v>5012400</v>
      </c>
      <c r="H11" s="55">
        <v>77000</v>
      </c>
      <c r="I11" s="55">
        <v>5012400</v>
      </c>
      <c r="J11" s="55">
        <v>77000</v>
      </c>
    </row>
    <row r="12" spans="1:10" s="2" customFormat="1" ht="9.9499999999999993" customHeight="1" x14ac:dyDescent="0.2">
      <c r="A12" s="5" t="s">
        <v>14</v>
      </c>
      <c r="B12" s="150" t="s">
        <v>32</v>
      </c>
      <c r="C12" s="150"/>
      <c r="D12" s="63" t="s">
        <v>28</v>
      </c>
      <c r="E12" s="52">
        <v>2531000</v>
      </c>
      <c r="F12" s="53">
        <v>354000</v>
      </c>
      <c r="G12" s="55">
        <v>2657000</v>
      </c>
      <c r="H12" s="55">
        <v>372000</v>
      </c>
      <c r="I12" s="55">
        <v>2790000</v>
      </c>
      <c r="J12" s="55">
        <v>390000</v>
      </c>
    </row>
    <row r="13" spans="1:10" s="2" customFormat="1" ht="9.9499999999999993" customHeight="1" x14ac:dyDescent="0.2">
      <c r="A13" s="5" t="s">
        <v>15</v>
      </c>
      <c r="B13" s="18" t="s">
        <v>74</v>
      </c>
      <c r="C13" s="19"/>
      <c r="D13" s="63" t="s">
        <v>28</v>
      </c>
      <c r="E13" s="52"/>
      <c r="F13" s="53"/>
      <c r="G13" s="55"/>
      <c r="H13" s="55"/>
      <c r="I13" s="55"/>
      <c r="J13" s="55"/>
    </row>
    <row r="14" spans="1:10" s="2" customFormat="1" ht="9.9499999999999993" customHeight="1" x14ac:dyDescent="0.2">
      <c r="A14" s="5" t="s">
        <v>16</v>
      </c>
      <c r="B14" s="151" t="s">
        <v>87</v>
      </c>
      <c r="C14" s="152"/>
      <c r="D14" s="63" t="s">
        <v>28</v>
      </c>
      <c r="E14" s="52">
        <v>669000</v>
      </c>
      <c r="F14" s="53">
        <v>50000</v>
      </c>
      <c r="G14" s="55">
        <v>650000</v>
      </c>
      <c r="H14" s="55">
        <v>50000</v>
      </c>
      <c r="I14" s="55">
        <v>650000</v>
      </c>
      <c r="J14" s="55">
        <v>50000</v>
      </c>
    </row>
    <row r="15" spans="1:10" s="2" customFormat="1" ht="9.9499999999999993" customHeight="1" x14ac:dyDescent="0.2">
      <c r="A15" s="7" t="s">
        <v>17</v>
      </c>
      <c r="B15" s="146" t="s">
        <v>33</v>
      </c>
      <c r="C15" s="147"/>
      <c r="D15" s="63" t="s">
        <v>28</v>
      </c>
      <c r="E15" s="54">
        <v>6000</v>
      </c>
      <c r="F15" s="55"/>
      <c r="G15" s="55">
        <v>6000</v>
      </c>
      <c r="H15" s="55"/>
      <c r="I15" s="55">
        <v>0</v>
      </c>
      <c r="J15" s="55"/>
    </row>
    <row r="16" spans="1:10" s="2" customFormat="1" ht="9.9499999999999993" customHeight="1" x14ac:dyDescent="0.2">
      <c r="A16" s="22" t="s">
        <v>18</v>
      </c>
      <c r="B16" s="23" t="s">
        <v>55</v>
      </c>
      <c r="C16" s="24"/>
      <c r="D16" s="63" t="s">
        <v>28</v>
      </c>
      <c r="E16" s="56">
        <v>8000</v>
      </c>
      <c r="F16" s="57"/>
      <c r="G16" s="55">
        <v>8000</v>
      </c>
      <c r="H16" s="55"/>
      <c r="I16" s="55">
        <v>0</v>
      </c>
      <c r="J16" s="55"/>
    </row>
    <row r="17" spans="1:10" s="2" customFormat="1" ht="9.9499999999999993" customHeight="1" x14ac:dyDescent="0.2">
      <c r="A17" s="5" t="s">
        <v>19</v>
      </c>
      <c r="B17" s="151" t="s">
        <v>34</v>
      </c>
      <c r="C17" s="152"/>
      <c r="D17" s="63" t="s">
        <v>28</v>
      </c>
      <c r="E17" s="58">
        <v>602000</v>
      </c>
      <c r="F17" s="53">
        <v>56000</v>
      </c>
      <c r="G17" s="55">
        <v>620000</v>
      </c>
      <c r="H17" s="55">
        <v>56000</v>
      </c>
      <c r="I17" s="55">
        <v>620000</v>
      </c>
      <c r="J17" s="55">
        <v>58000</v>
      </c>
    </row>
    <row r="18" spans="1:10" s="8" customFormat="1" ht="9.9499999999999993" customHeight="1" x14ac:dyDescent="0.2">
      <c r="A18" s="7" t="s">
        <v>20</v>
      </c>
      <c r="B18" s="153" t="s">
        <v>35</v>
      </c>
      <c r="C18" s="153"/>
      <c r="D18" s="63" t="s">
        <v>28</v>
      </c>
      <c r="E18" s="59">
        <v>263150</v>
      </c>
      <c r="F18" s="60">
        <v>72000</v>
      </c>
      <c r="G18" s="60">
        <v>266000</v>
      </c>
      <c r="H18" s="60">
        <v>74000</v>
      </c>
      <c r="I18" s="60">
        <v>266000</v>
      </c>
      <c r="J18" s="60">
        <v>74000</v>
      </c>
    </row>
    <row r="19" spans="1:10" s="2" customFormat="1" ht="9.9499999999999993" customHeight="1" x14ac:dyDescent="0.2">
      <c r="A19" s="7" t="s">
        <v>21</v>
      </c>
      <c r="B19" s="153" t="s">
        <v>56</v>
      </c>
      <c r="C19" s="153"/>
      <c r="D19" s="63" t="s">
        <v>28</v>
      </c>
      <c r="E19" s="54">
        <v>35600</v>
      </c>
      <c r="F19" s="55"/>
      <c r="G19" s="55">
        <v>38000</v>
      </c>
      <c r="H19" s="55"/>
      <c r="I19" s="55">
        <v>38000</v>
      </c>
      <c r="J19" s="55"/>
    </row>
    <row r="20" spans="1:10" s="2" customFormat="1" ht="9.9499999999999993" customHeight="1" x14ac:dyDescent="0.2">
      <c r="A20" s="7" t="s">
        <v>62</v>
      </c>
      <c r="B20" s="153" t="s">
        <v>57</v>
      </c>
      <c r="C20" s="153"/>
      <c r="D20" s="63" t="s">
        <v>28</v>
      </c>
      <c r="E20" s="54">
        <v>10500</v>
      </c>
      <c r="F20" s="55"/>
      <c r="G20" s="55">
        <v>11000</v>
      </c>
      <c r="H20" s="55"/>
      <c r="I20" s="55">
        <v>11000</v>
      </c>
      <c r="J20" s="55"/>
    </row>
    <row r="21" spans="1:10" s="2" customFormat="1" ht="9.9499999999999993" customHeight="1" x14ac:dyDescent="0.2">
      <c r="A21" s="7" t="s">
        <v>22</v>
      </c>
      <c r="B21" s="153" t="s">
        <v>75</v>
      </c>
      <c r="C21" s="153"/>
      <c r="D21" s="63" t="s">
        <v>28</v>
      </c>
      <c r="E21" s="54"/>
      <c r="F21" s="55"/>
      <c r="G21" s="55"/>
      <c r="H21" s="55"/>
      <c r="I21" s="55"/>
      <c r="J21" s="55"/>
    </row>
    <row r="22" spans="1:10" s="2" customFormat="1" ht="9.9499999999999993" customHeight="1" x14ac:dyDescent="0.2">
      <c r="A22" s="22" t="s">
        <v>23</v>
      </c>
      <c r="B22" s="25" t="s">
        <v>76</v>
      </c>
      <c r="C22" s="25"/>
      <c r="D22" s="63" t="s">
        <v>28</v>
      </c>
      <c r="E22" s="61"/>
      <c r="F22" s="57"/>
      <c r="G22" s="55"/>
      <c r="H22" s="55"/>
      <c r="I22" s="55"/>
      <c r="J22" s="55"/>
    </row>
    <row r="23" spans="1:10" s="2" customFormat="1" ht="9.9499999999999993" customHeight="1" x14ac:dyDescent="0.2">
      <c r="A23" s="22" t="s">
        <v>24</v>
      </c>
      <c r="B23" s="25" t="s">
        <v>85</v>
      </c>
      <c r="C23" s="25"/>
      <c r="D23" s="63" t="s">
        <v>28</v>
      </c>
      <c r="E23" s="61"/>
      <c r="F23" s="57"/>
      <c r="G23" s="55"/>
      <c r="H23" s="55"/>
      <c r="I23" s="55"/>
      <c r="J23" s="55"/>
    </row>
    <row r="24" spans="1:10" s="2" customFormat="1" ht="9.9499999999999993" customHeight="1" x14ac:dyDescent="0.2">
      <c r="A24" s="22" t="s">
        <v>25</v>
      </c>
      <c r="B24" s="25" t="s">
        <v>78</v>
      </c>
      <c r="C24" s="25"/>
      <c r="D24" s="63" t="s">
        <v>28</v>
      </c>
      <c r="E24" s="61">
        <v>25000</v>
      </c>
      <c r="F24" s="57"/>
      <c r="G24" s="55">
        <v>25000</v>
      </c>
      <c r="H24" s="55"/>
      <c r="I24" s="55">
        <v>25000</v>
      </c>
      <c r="J24" s="55"/>
    </row>
    <row r="25" spans="1:10" ht="9.9499999999999993" customHeight="1" x14ac:dyDescent="0.2">
      <c r="A25" s="7" t="s">
        <v>26</v>
      </c>
      <c r="B25" s="146" t="s">
        <v>79</v>
      </c>
      <c r="C25" s="147"/>
      <c r="D25" s="63" t="s">
        <v>28</v>
      </c>
      <c r="E25" s="54">
        <v>1039000</v>
      </c>
      <c r="F25" s="55">
        <v>117000</v>
      </c>
      <c r="G25" s="55">
        <v>1040000</v>
      </c>
      <c r="H25" s="55">
        <v>117000</v>
      </c>
      <c r="I25" s="55">
        <v>1040000</v>
      </c>
      <c r="J25" s="55">
        <v>117000</v>
      </c>
    </row>
    <row r="26" spans="1:10" ht="9.9499999999999993" customHeight="1" x14ac:dyDescent="0.2">
      <c r="A26" s="7" t="s">
        <v>63</v>
      </c>
      <c r="B26" s="20" t="s">
        <v>81</v>
      </c>
      <c r="C26" s="21"/>
      <c r="D26" s="63" t="s">
        <v>28</v>
      </c>
      <c r="E26" s="54"/>
      <c r="F26" s="55"/>
      <c r="G26" s="55"/>
      <c r="H26" s="55"/>
      <c r="I26" s="55"/>
      <c r="J26" s="55"/>
    </row>
    <row r="27" spans="1:10" ht="9.9499999999999993" customHeight="1" x14ac:dyDescent="0.2">
      <c r="A27" s="7" t="s">
        <v>64</v>
      </c>
      <c r="B27" s="20" t="s">
        <v>80</v>
      </c>
      <c r="C27" s="21"/>
      <c r="D27" s="63" t="s">
        <v>28</v>
      </c>
      <c r="E27" s="54">
        <v>236000</v>
      </c>
      <c r="F27" s="55"/>
      <c r="G27" s="55">
        <v>174000</v>
      </c>
      <c r="H27" s="55"/>
      <c r="I27" s="55">
        <v>55000</v>
      </c>
      <c r="J27" s="55"/>
    </row>
    <row r="28" spans="1:10" ht="9.9499999999999993" customHeight="1" x14ac:dyDescent="0.2">
      <c r="A28" s="22" t="s">
        <v>65</v>
      </c>
      <c r="B28" s="23" t="s">
        <v>77</v>
      </c>
      <c r="C28" s="24"/>
      <c r="D28" s="63" t="s">
        <v>28</v>
      </c>
      <c r="E28" s="54">
        <v>1600</v>
      </c>
      <c r="F28" s="55"/>
      <c r="G28" s="55">
        <v>1600</v>
      </c>
      <c r="H28" s="55"/>
      <c r="I28" s="55">
        <v>1600</v>
      </c>
      <c r="J28" s="55"/>
    </row>
    <row r="29" spans="1:10" ht="9.9499999999999993" customHeight="1" x14ac:dyDescent="0.2">
      <c r="A29" s="7" t="s">
        <v>66</v>
      </c>
      <c r="B29" s="23" t="s">
        <v>58</v>
      </c>
      <c r="C29" s="24"/>
      <c r="D29" s="63" t="s">
        <v>28</v>
      </c>
      <c r="E29" s="54"/>
      <c r="F29" s="55"/>
      <c r="G29" s="55"/>
      <c r="H29" s="55"/>
      <c r="I29" s="55"/>
      <c r="J29" s="55"/>
    </row>
    <row r="30" spans="1:10" ht="9.9499999999999993" customHeight="1" x14ac:dyDescent="0.2">
      <c r="A30" s="7" t="s">
        <v>67</v>
      </c>
      <c r="B30" s="23" t="s">
        <v>82</v>
      </c>
      <c r="C30" s="24"/>
      <c r="D30" s="63" t="s">
        <v>28</v>
      </c>
      <c r="E30" s="54"/>
      <c r="F30" s="55"/>
      <c r="G30" s="55"/>
      <c r="H30" s="55"/>
      <c r="I30" s="55"/>
      <c r="J30" s="55"/>
    </row>
    <row r="31" spans="1:10" ht="9.9499999999999993" customHeight="1" x14ac:dyDescent="0.2">
      <c r="A31" s="7" t="s">
        <v>68</v>
      </c>
      <c r="B31" s="23" t="s">
        <v>83</v>
      </c>
      <c r="C31" s="24"/>
      <c r="D31" s="63" t="s">
        <v>28</v>
      </c>
      <c r="E31" s="54"/>
      <c r="F31" s="55"/>
      <c r="G31" s="55"/>
      <c r="H31" s="55"/>
      <c r="I31" s="55"/>
      <c r="J31" s="55"/>
    </row>
    <row r="32" spans="1:10" s="2" customFormat="1" ht="9.9499999999999993" customHeight="1" x14ac:dyDescent="0.2">
      <c r="A32" s="39" t="s">
        <v>69</v>
      </c>
      <c r="B32" s="40" t="s">
        <v>84</v>
      </c>
      <c r="C32" s="41"/>
      <c r="D32" s="38" t="s">
        <v>28</v>
      </c>
      <c r="E32" s="62">
        <f>E5-E10</f>
        <v>0</v>
      </c>
      <c r="F32" s="44">
        <f>F5-F10</f>
        <v>110000</v>
      </c>
      <c r="G32" s="62">
        <f t="shared" ref="G32:J32" si="2">G5-G10</f>
        <v>0</v>
      </c>
      <c r="H32" s="44">
        <f t="shared" si="2"/>
        <v>104000</v>
      </c>
      <c r="I32" s="62">
        <f t="shared" si="2"/>
        <v>0</v>
      </c>
      <c r="J32" s="44">
        <f t="shared" si="2"/>
        <v>84000</v>
      </c>
    </row>
    <row r="33" spans="1:10" s="9" customFormat="1" ht="9.9499999999999993" customHeight="1" x14ac:dyDescent="0.2">
      <c r="A33" s="29" t="s">
        <v>70</v>
      </c>
      <c r="B33" s="140" t="s">
        <v>27</v>
      </c>
      <c r="C33" s="141"/>
      <c r="D33" s="27" t="s">
        <v>28</v>
      </c>
      <c r="E33" s="84"/>
      <c r="F33" s="85"/>
      <c r="G33" s="84"/>
      <c r="H33" s="85"/>
      <c r="I33" s="84"/>
      <c r="J33" s="85"/>
    </row>
    <row r="34" spans="1:10" s="11" customFormat="1" ht="9.9499999999999993" customHeight="1" x14ac:dyDescent="0.2">
      <c r="A34" s="10" t="s">
        <v>71</v>
      </c>
      <c r="B34" s="142" t="s">
        <v>38</v>
      </c>
      <c r="C34" s="143"/>
      <c r="D34" s="10" t="s">
        <v>29</v>
      </c>
      <c r="E34" s="80"/>
      <c r="F34" s="81"/>
      <c r="G34" s="80"/>
      <c r="H34" s="81"/>
      <c r="I34" s="80"/>
      <c r="J34" s="81"/>
    </row>
    <row r="35" spans="1:10" s="9" customFormat="1" ht="9.9499999999999993" customHeight="1" x14ac:dyDescent="0.2">
      <c r="A35" s="12" t="s">
        <v>72</v>
      </c>
      <c r="B35" s="144" t="s">
        <v>30</v>
      </c>
      <c r="C35" s="145"/>
      <c r="D35" s="13" t="s">
        <v>29</v>
      </c>
      <c r="E35" s="82"/>
      <c r="F35" s="83"/>
      <c r="G35" s="82"/>
      <c r="H35" s="83"/>
      <c r="I35" s="82"/>
      <c r="J35" s="83"/>
    </row>
  </sheetData>
  <mergeCells count="22">
    <mergeCell ref="B18:C18"/>
    <mergeCell ref="B19:C19"/>
    <mergeCell ref="B34:C34"/>
    <mergeCell ref="B35:C35"/>
    <mergeCell ref="B25:C25"/>
    <mergeCell ref="B33:C33"/>
    <mergeCell ref="B21:C21"/>
    <mergeCell ref="B20:C20"/>
    <mergeCell ref="A1:J1"/>
    <mergeCell ref="E3:F3"/>
    <mergeCell ref="B5:C5"/>
    <mergeCell ref="B9:C9"/>
    <mergeCell ref="B17:C17"/>
    <mergeCell ref="B10:C10"/>
    <mergeCell ref="B6:C6"/>
    <mergeCell ref="B7:C7"/>
    <mergeCell ref="G3:H3"/>
    <mergeCell ref="I3:J3"/>
    <mergeCell ref="B11:C11"/>
    <mergeCell ref="B12:C12"/>
    <mergeCell ref="B14:C14"/>
    <mergeCell ref="B15:C15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&amp;RPříloha č. 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J35"/>
  <sheetViews>
    <sheetView tabSelected="1" topLeftCell="D28" zoomScale="150" zoomScaleNormal="150" workbookViewId="0">
      <selection activeCell="A2" sqref="A2:G2"/>
    </sheetView>
  </sheetViews>
  <sheetFormatPr defaultColWidth="6.7109375" defaultRowHeight="8.25" x14ac:dyDescent="0.15"/>
  <cols>
    <col min="1" max="1" width="3.7109375" style="14" customWidth="1"/>
    <col min="2" max="2" width="5" style="14" customWidth="1"/>
    <col min="3" max="3" width="21.7109375" style="14" customWidth="1"/>
    <col min="4" max="4" width="6" style="15" customWidth="1"/>
    <col min="5" max="5" width="7.7109375" style="16" customWidth="1"/>
    <col min="6" max="10" width="7.7109375" style="6" customWidth="1"/>
    <col min="11" max="16384" width="6.7109375" style="6"/>
  </cols>
  <sheetData>
    <row r="1" spans="1:10" s="17" customFormat="1" ht="15.75" x14ac:dyDescent="0.25">
      <c r="A1" s="156" t="s">
        <v>40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9.75" x14ac:dyDescent="0.2">
      <c r="A3" s="30" t="s">
        <v>0</v>
      </c>
      <c r="B3" s="31"/>
      <c r="C3" s="31"/>
      <c r="D3" s="32" t="s">
        <v>1</v>
      </c>
      <c r="E3" s="157" t="s">
        <v>89</v>
      </c>
      <c r="F3" s="158"/>
      <c r="G3" s="157" t="s">
        <v>90</v>
      </c>
      <c r="H3" s="158"/>
      <c r="I3" s="157" t="s">
        <v>91</v>
      </c>
      <c r="J3" s="158"/>
    </row>
    <row r="4" spans="1:10" s="4" customFormat="1" ht="9.75" x14ac:dyDescent="0.2">
      <c r="A4" s="33" t="s">
        <v>2</v>
      </c>
      <c r="B4" s="34"/>
      <c r="C4" s="34" t="s">
        <v>3</v>
      </c>
      <c r="D4" s="33" t="s">
        <v>4</v>
      </c>
      <c r="E4" s="35" t="s">
        <v>36</v>
      </c>
      <c r="F4" s="36" t="s">
        <v>37</v>
      </c>
      <c r="G4" s="35" t="s">
        <v>36</v>
      </c>
      <c r="H4" s="36" t="s">
        <v>37</v>
      </c>
      <c r="I4" s="35" t="s">
        <v>36</v>
      </c>
      <c r="J4" s="36" t="s">
        <v>37</v>
      </c>
    </row>
    <row r="5" spans="1:10" s="2" customFormat="1" ht="9.9499999999999993" customHeight="1" x14ac:dyDescent="0.2">
      <c r="A5" s="37" t="s">
        <v>5</v>
      </c>
      <c r="B5" s="159" t="s">
        <v>6</v>
      </c>
      <c r="C5" s="160"/>
      <c r="D5" s="38" t="s">
        <v>28</v>
      </c>
      <c r="E5" s="43">
        <f>SUM(E6:E8)</f>
        <v>13238000</v>
      </c>
      <c r="F5" s="44">
        <f>SUM(F6:F8)</f>
        <v>1070000</v>
      </c>
      <c r="G5" s="43">
        <f t="shared" ref="G5:J5" si="0">SUM(G6:G8)</f>
        <v>13414000</v>
      </c>
      <c r="H5" s="44">
        <f t="shared" si="0"/>
        <v>1100000</v>
      </c>
      <c r="I5" s="43">
        <f t="shared" si="0"/>
        <v>13659000</v>
      </c>
      <c r="J5" s="44">
        <f t="shared" si="0"/>
        <v>1150000</v>
      </c>
    </row>
    <row r="6" spans="1:10" s="2" customFormat="1" ht="9.9499999999999993" customHeight="1" x14ac:dyDescent="0.2">
      <c r="A6" s="7" t="s">
        <v>7</v>
      </c>
      <c r="B6" s="146" t="s">
        <v>59</v>
      </c>
      <c r="C6" s="147"/>
      <c r="D6" s="63" t="s">
        <v>28</v>
      </c>
      <c r="E6" s="45">
        <v>7466000</v>
      </c>
      <c r="F6" s="46">
        <v>1070000</v>
      </c>
      <c r="G6" s="46">
        <v>7512000</v>
      </c>
      <c r="H6" s="46">
        <v>1100000</v>
      </c>
      <c r="I6" s="46">
        <v>7650000</v>
      </c>
      <c r="J6" s="46">
        <v>1150000</v>
      </c>
    </row>
    <row r="7" spans="1:10" s="26" customFormat="1" ht="9.9499999999999993" customHeight="1" x14ac:dyDescent="0.2">
      <c r="A7" s="28" t="s">
        <v>61</v>
      </c>
      <c r="B7" s="154" t="s">
        <v>60</v>
      </c>
      <c r="C7" s="155"/>
      <c r="D7" s="63" t="s">
        <v>28</v>
      </c>
      <c r="E7" s="47">
        <v>2000</v>
      </c>
      <c r="F7" s="48"/>
      <c r="G7" s="48">
        <v>2000</v>
      </c>
      <c r="H7" s="48"/>
      <c r="I7" s="48">
        <v>2000</v>
      </c>
      <c r="J7" s="48"/>
    </row>
    <row r="8" spans="1:10" s="26" customFormat="1" ht="9.9499999999999993" customHeight="1" x14ac:dyDescent="0.2">
      <c r="A8" s="28" t="s">
        <v>8</v>
      </c>
      <c r="B8" s="20" t="s">
        <v>73</v>
      </c>
      <c r="C8" s="42"/>
      <c r="D8" s="63" t="s">
        <v>28</v>
      </c>
      <c r="E8" s="47">
        <v>5770000</v>
      </c>
      <c r="F8" s="48"/>
      <c r="G8" s="48">
        <v>5900000</v>
      </c>
      <c r="H8" s="48"/>
      <c r="I8" s="48">
        <v>6007000</v>
      </c>
      <c r="J8" s="48"/>
    </row>
    <row r="9" spans="1:10" s="2" customFormat="1" ht="9.9499999999999993" customHeight="1" x14ac:dyDescent="0.2">
      <c r="A9" s="39" t="s">
        <v>9</v>
      </c>
      <c r="B9" s="148" t="s">
        <v>11</v>
      </c>
      <c r="C9" s="149"/>
      <c r="D9" s="38" t="s">
        <v>28</v>
      </c>
      <c r="E9" s="49"/>
      <c r="F9" s="50"/>
      <c r="G9" s="50"/>
      <c r="H9" s="50"/>
      <c r="I9" s="50"/>
      <c r="J9" s="50"/>
    </row>
    <row r="10" spans="1:10" s="2" customFormat="1" ht="9.9499999999999993" customHeight="1" x14ac:dyDescent="0.2">
      <c r="A10" s="39" t="s">
        <v>10</v>
      </c>
      <c r="B10" s="148" t="s">
        <v>13</v>
      </c>
      <c r="C10" s="149"/>
      <c r="D10" s="38" t="s">
        <v>28</v>
      </c>
      <c r="E10" s="51">
        <f>SUM(E11:E31)</f>
        <v>13238000</v>
      </c>
      <c r="F10" s="44">
        <f>SUM(F11:F31)</f>
        <v>1055600</v>
      </c>
      <c r="G10" s="51">
        <f t="shared" ref="G10:J10" si="1">SUM(G11:G31)</f>
        <v>13414000</v>
      </c>
      <c r="H10" s="44">
        <f t="shared" si="1"/>
        <v>1081700</v>
      </c>
      <c r="I10" s="51">
        <f t="shared" si="1"/>
        <v>13659000</v>
      </c>
      <c r="J10" s="44">
        <f t="shared" si="1"/>
        <v>1122500</v>
      </c>
    </row>
    <row r="11" spans="1:10" s="2" customFormat="1" ht="9.9499999999999993" customHeight="1" x14ac:dyDescent="0.2">
      <c r="A11" s="5" t="s">
        <v>12</v>
      </c>
      <c r="B11" s="150" t="s">
        <v>31</v>
      </c>
      <c r="C11" s="150"/>
      <c r="D11" s="63" t="s">
        <v>28</v>
      </c>
      <c r="E11" s="52">
        <v>5665000</v>
      </c>
      <c r="F11" s="53">
        <v>338500</v>
      </c>
      <c r="G11" s="55">
        <v>5700000</v>
      </c>
      <c r="H11" s="55">
        <v>340000</v>
      </c>
      <c r="I11" s="55">
        <v>5750000</v>
      </c>
      <c r="J11" s="55">
        <v>343000</v>
      </c>
    </row>
    <row r="12" spans="1:10" s="2" customFormat="1" ht="9.9499999999999993" customHeight="1" x14ac:dyDescent="0.2">
      <c r="A12" s="5" t="s">
        <v>14</v>
      </c>
      <c r="B12" s="150" t="s">
        <v>32</v>
      </c>
      <c r="C12" s="150"/>
      <c r="D12" s="63" t="s">
        <v>28</v>
      </c>
      <c r="E12" s="52">
        <v>2048000</v>
      </c>
      <c r="F12" s="53">
        <v>266000</v>
      </c>
      <c r="G12" s="55">
        <v>2070000</v>
      </c>
      <c r="H12" s="55">
        <v>270000</v>
      </c>
      <c r="I12" s="55">
        <v>2100000</v>
      </c>
      <c r="J12" s="55">
        <v>287000</v>
      </c>
    </row>
    <row r="13" spans="1:10" s="2" customFormat="1" ht="9.9499999999999993" customHeight="1" x14ac:dyDescent="0.2">
      <c r="A13" s="5" t="s">
        <v>15</v>
      </c>
      <c r="B13" s="18" t="s">
        <v>74</v>
      </c>
      <c r="C13" s="19"/>
      <c r="D13" s="63" t="s">
        <v>28</v>
      </c>
      <c r="E13" s="52"/>
      <c r="F13" s="53"/>
      <c r="G13" s="55"/>
      <c r="H13" s="55"/>
      <c r="I13" s="55"/>
      <c r="J13" s="55"/>
    </row>
    <row r="14" spans="1:10" s="2" customFormat="1" ht="9.9499999999999993" customHeight="1" x14ac:dyDescent="0.2">
      <c r="A14" s="5" t="s">
        <v>16</v>
      </c>
      <c r="B14" s="151" t="s">
        <v>87</v>
      </c>
      <c r="C14" s="152"/>
      <c r="D14" s="63" t="s">
        <v>28</v>
      </c>
      <c r="E14" s="52">
        <v>597000</v>
      </c>
      <c r="F14" s="53">
        <v>34000</v>
      </c>
      <c r="G14" s="55">
        <v>572000</v>
      </c>
      <c r="H14" s="55">
        <v>37000</v>
      </c>
      <c r="I14" s="55">
        <v>626000</v>
      </c>
      <c r="J14" s="55">
        <v>40000</v>
      </c>
    </row>
    <row r="15" spans="1:10" s="2" customFormat="1" ht="9.9499999999999993" customHeight="1" x14ac:dyDescent="0.2">
      <c r="A15" s="7" t="s">
        <v>17</v>
      </c>
      <c r="B15" s="146" t="s">
        <v>33</v>
      </c>
      <c r="C15" s="147"/>
      <c r="D15" s="63" t="s">
        <v>28</v>
      </c>
      <c r="E15" s="54">
        <v>10000</v>
      </c>
      <c r="F15" s="55">
        <v>100</v>
      </c>
      <c r="G15" s="55">
        <v>10000</v>
      </c>
      <c r="H15" s="55">
        <v>500</v>
      </c>
      <c r="I15" s="55">
        <v>10000</v>
      </c>
      <c r="J15" s="55">
        <v>500</v>
      </c>
    </row>
    <row r="16" spans="1:10" s="2" customFormat="1" ht="9.9499999999999993" customHeight="1" x14ac:dyDescent="0.2">
      <c r="A16" s="22" t="s">
        <v>18</v>
      </c>
      <c r="B16" s="23" t="s">
        <v>55</v>
      </c>
      <c r="C16" s="24"/>
      <c r="D16" s="63" t="s">
        <v>28</v>
      </c>
      <c r="E16" s="56">
        <v>5000</v>
      </c>
      <c r="F16" s="57">
        <v>0</v>
      </c>
      <c r="G16" s="55">
        <v>5000</v>
      </c>
      <c r="H16" s="55"/>
      <c r="I16" s="55">
        <v>5000</v>
      </c>
      <c r="J16" s="55"/>
    </row>
    <row r="17" spans="1:10" s="2" customFormat="1" ht="9.9499999999999993" customHeight="1" x14ac:dyDescent="0.2">
      <c r="A17" s="5" t="s">
        <v>19</v>
      </c>
      <c r="B17" s="151" t="s">
        <v>34</v>
      </c>
      <c r="C17" s="152"/>
      <c r="D17" s="63" t="s">
        <v>28</v>
      </c>
      <c r="E17" s="58">
        <v>802600</v>
      </c>
      <c r="F17" s="53">
        <v>9000</v>
      </c>
      <c r="G17" s="55">
        <v>780000</v>
      </c>
      <c r="H17" s="55">
        <v>9000</v>
      </c>
      <c r="I17" s="55">
        <v>750000</v>
      </c>
      <c r="J17" s="55">
        <v>9000</v>
      </c>
    </row>
    <row r="18" spans="1:10" s="8" customFormat="1" ht="9.9499999999999993" customHeight="1" x14ac:dyDescent="0.2">
      <c r="A18" s="7" t="s">
        <v>20</v>
      </c>
      <c r="B18" s="153" t="s">
        <v>35</v>
      </c>
      <c r="C18" s="153"/>
      <c r="D18" s="63" t="s">
        <v>28</v>
      </c>
      <c r="E18" s="59">
        <v>1640400</v>
      </c>
      <c r="F18" s="60">
        <v>225000</v>
      </c>
      <c r="G18" s="60">
        <v>1650000</v>
      </c>
      <c r="H18" s="60">
        <v>235000</v>
      </c>
      <c r="I18" s="60">
        <v>1700000</v>
      </c>
      <c r="J18" s="60">
        <v>245000</v>
      </c>
    </row>
    <row r="19" spans="1:10" s="2" customFormat="1" ht="9.9499999999999993" customHeight="1" x14ac:dyDescent="0.2">
      <c r="A19" s="7" t="s">
        <v>21</v>
      </c>
      <c r="B19" s="153" t="s">
        <v>56</v>
      </c>
      <c r="C19" s="153"/>
      <c r="D19" s="63" t="s">
        <v>28</v>
      </c>
      <c r="E19" s="54">
        <v>540000</v>
      </c>
      <c r="F19" s="55">
        <v>90000</v>
      </c>
      <c r="G19" s="55">
        <v>540000</v>
      </c>
      <c r="H19" s="55">
        <v>95000</v>
      </c>
      <c r="I19" s="55">
        <v>540000</v>
      </c>
      <c r="J19" s="55">
        <v>100000</v>
      </c>
    </row>
    <row r="20" spans="1:10" s="2" customFormat="1" ht="9.9499999999999993" customHeight="1" x14ac:dyDescent="0.2">
      <c r="A20" s="7" t="s">
        <v>62</v>
      </c>
      <c r="B20" s="153" t="s">
        <v>57</v>
      </c>
      <c r="C20" s="153"/>
      <c r="D20" s="63" t="s">
        <v>28</v>
      </c>
      <c r="E20" s="54">
        <v>62000</v>
      </c>
      <c r="F20" s="55">
        <v>6500</v>
      </c>
      <c r="G20" s="55">
        <v>62000</v>
      </c>
      <c r="H20" s="55">
        <v>7000</v>
      </c>
      <c r="I20" s="55">
        <v>63000</v>
      </c>
      <c r="J20" s="55">
        <v>7500</v>
      </c>
    </row>
    <row r="21" spans="1:10" s="2" customFormat="1" ht="9.9499999999999993" customHeight="1" x14ac:dyDescent="0.2">
      <c r="A21" s="7" t="s">
        <v>22</v>
      </c>
      <c r="B21" s="153" t="s">
        <v>75</v>
      </c>
      <c r="C21" s="153"/>
      <c r="D21" s="63" t="s">
        <v>28</v>
      </c>
      <c r="E21" s="54">
        <v>0</v>
      </c>
      <c r="F21" s="55">
        <v>2000</v>
      </c>
      <c r="G21" s="55">
        <v>0</v>
      </c>
      <c r="H21" s="55"/>
      <c r="I21" s="55">
        <v>0</v>
      </c>
      <c r="J21" s="55"/>
    </row>
    <row r="22" spans="1:10" s="2" customFormat="1" ht="9.9499999999999993" customHeight="1" x14ac:dyDescent="0.2">
      <c r="A22" s="22" t="s">
        <v>23</v>
      </c>
      <c r="B22" s="25" t="s">
        <v>76</v>
      </c>
      <c r="C22" s="25"/>
      <c r="D22" s="63" t="s">
        <v>28</v>
      </c>
      <c r="E22" s="61"/>
      <c r="F22" s="57"/>
      <c r="G22" s="55"/>
      <c r="H22" s="55"/>
      <c r="I22" s="55"/>
      <c r="J22" s="55"/>
    </row>
    <row r="23" spans="1:10" s="2" customFormat="1" ht="9.9499999999999993" customHeight="1" x14ac:dyDescent="0.2">
      <c r="A23" s="22" t="s">
        <v>24</v>
      </c>
      <c r="B23" s="25" t="s">
        <v>85</v>
      </c>
      <c r="C23" s="25"/>
      <c r="D23" s="63" t="s">
        <v>28</v>
      </c>
      <c r="E23" s="61"/>
      <c r="F23" s="57"/>
      <c r="G23" s="55"/>
      <c r="H23" s="55"/>
      <c r="I23" s="55"/>
      <c r="J23" s="55"/>
    </row>
    <row r="24" spans="1:10" s="2" customFormat="1" ht="9.9499999999999993" customHeight="1" x14ac:dyDescent="0.2">
      <c r="A24" s="22" t="s">
        <v>25</v>
      </c>
      <c r="B24" s="25" t="s">
        <v>78</v>
      </c>
      <c r="C24" s="25"/>
      <c r="D24" s="63" t="s">
        <v>28</v>
      </c>
      <c r="E24" s="61">
        <v>3000</v>
      </c>
      <c r="F24" s="57">
        <v>0</v>
      </c>
      <c r="G24" s="55">
        <v>0</v>
      </c>
      <c r="H24" s="55">
        <v>0</v>
      </c>
      <c r="I24" s="55">
        <v>0</v>
      </c>
      <c r="J24" s="55">
        <v>0</v>
      </c>
    </row>
    <row r="25" spans="1:10" ht="9.9499999999999993" customHeight="1" x14ac:dyDescent="0.2">
      <c r="A25" s="7" t="s">
        <v>26</v>
      </c>
      <c r="B25" s="146" t="s">
        <v>79</v>
      </c>
      <c r="C25" s="147"/>
      <c r="D25" s="63" t="s">
        <v>28</v>
      </c>
      <c r="E25" s="54">
        <v>1430000</v>
      </c>
      <c r="F25" s="55">
        <v>80000</v>
      </c>
      <c r="G25" s="55">
        <v>1550000</v>
      </c>
      <c r="H25" s="55">
        <v>83000</v>
      </c>
      <c r="I25" s="55">
        <v>1600000</v>
      </c>
      <c r="J25" s="55">
        <v>85000</v>
      </c>
    </row>
    <row r="26" spans="1:10" ht="9.9499999999999993" customHeight="1" x14ac:dyDescent="0.2">
      <c r="A26" s="7" t="s">
        <v>63</v>
      </c>
      <c r="B26" s="20" t="s">
        <v>81</v>
      </c>
      <c r="C26" s="21"/>
      <c r="D26" s="63" t="s">
        <v>28</v>
      </c>
      <c r="E26" s="54">
        <v>370000</v>
      </c>
      <c r="F26" s="55">
        <v>3000</v>
      </c>
      <c r="G26" s="55">
        <v>400000</v>
      </c>
      <c r="H26" s="55">
        <v>3600</v>
      </c>
      <c r="I26" s="55">
        <v>430000</v>
      </c>
      <c r="J26" s="55">
        <v>3800</v>
      </c>
    </row>
    <row r="27" spans="1:10" ht="9.9499999999999993" customHeight="1" x14ac:dyDescent="0.2">
      <c r="A27" s="7" t="s">
        <v>64</v>
      </c>
      <c r="B27" s="20" t="s">
        <v>80</v>
      </c>
      <c r="C27" s="21"/>
      <c r="D27" s="63" t="s">
        <v>28</v>
      </c>
      <c r="E27" s="54">
        <v>5000</v>
      </c>
      <c r="F27" s="55"/>
      <c r="G27" s="55">
        <v>5000</v>
      </c>
      <c r="H27" s="55"/>
      <c r="I27" s="55">
        <v>5000</v>
      </c>
      <c r="J27" s="55"/>
    </row>
    <row r="28" spans="1:10" ht="9.9499999999999993" customHeight="1" x14ac:dyDescent="0.2">
      <c r="A28" s="22" t="s">
        <v>65</v>
      </c>
      <c r="B28" s="23" t="s">
        <v>77</v>
      </c>
      <c r="C28" s="24"/>
      <c r="D28" s="63" t="s">
        <v>28</v>
      </c>
      <c r="E28" s="54">
        <v>60000</v>
      </c>
      <c r="F28" s="55">
        <v>1500</v>
      </c>
      <c r="G28" s="55">
        <v>70000</v>
      </c>
      <c r="H28" s="55">
        <v>1600</v>
      </c>
      <c r="I28" s="55">
        <v>80000</v>
      </c>
      <c r="J28" s="55">
        <v>1700</v>
      </c>
    </row>
    <row r="29" spans="1:10" ht="9.9499999999999993" customHeight="1" x14ac:dyDescent="0.2">
      <c r="A29" s="7" t="s">
        <v>66</v>
      </c>
      <c r="B29" s="23" t="s">
        <v>58</v>
      </c>
      <c r="C29" s="24"/>
      <c r="D29" s="63" t="s">
        <v>28</v>
      </c>
      <c r="E29" s="54"/>
      <c r="F29" s="55"/>
      <c r="G29" s="55"/>
      <c r="H29" s="55"/>
      <c r="I29" s="55"/>
      <c r="J29" s="55"/>
    </row>
    <row r="30" spans="1:10" ht="9.9499999999999993" customHeight="1" x14ac:dyDescent="0.2">
      <c r="A30" s="7" t="s">
        <v>67</v>
      </c>
      <c r="B30" s="23" t="s">
        <v>82</v>
      </c>
      <c r="C30" s="24"/>
      <c r="D30" s="63" t="s">
        <v>28</v>
      </c>
      <c r="E30" s="54"/>
      <c r="F30" s="55"/>
      <c r="G30" s="55"/>
      <c r="H30" s="55"/>
      <c r="I30" s="55"/>
      <c r="J30" s="55"/>
    </row>
    <row r="31" spans="1:10" ht="9.9499999999999993" customHeight="1" x14ac:dyDescent="0.2">
      <c r="A31" s="7" t="s">
        <v>68</v>
      </c>
      <c r="B31" s="23" t="s">
        <v>83</v>
      </c>
      <c r="C31" s="24"/>
      <c r="D31" s="63" t="s">
        <v>28</v>
      </c>
      <c r="E31" s="54"/>
      <c r="F31" s="55"/>
      <c r="G31" s="55"/>
      <c r="H31" s="55"/>
      <c r="I31" s="55"/>
      <c r="J31" s="55"/>
    </row>
    <row r="32" spans="1:10" s="2" customFormat="1" ht="9.9499999999999993" customHeight="1" x14ac:dyDescent="0.2">
      <c r="A32" s="39" t="s">
        <v>69</v>
      </c>
      <c r="B32" s="40" t="s">
        <v>84</v>
      </c>
      <c r="C32" s="41"/>
      <c r="D32" s="38" t="s">
        <v>28</v>
      </c>
      <c r="E32" s="62">
        <f>E5-E10</f>
        <v>0</v>
      </c>
      <c r="F32" s="44">
        <f>F5-F10</f>
        <v>14400</v>
      </c>
      <c r="G32" s="62">
        <f t="shared" ref="G32:J32" si="2">G5-G10</f>
        <v>0</v>
      </c>
      <c r="H32" s="44">
        <f t="shared" si="2"/>
        <v>18300</v>
      </c>
      <c r="I32" s="62">
        <f t="shared" si="2"/>
        <v>0</v>
      </c>
      <c r="J32" s="44">
        <f t="shared" si="2"/>
        <v>27500</v>
      </c>
    </row>
    <row r="33" spans="1:10" s="9" customFormat="1" ht="9.9499999999999993" customHeight="1" x14ac:dyDescent="0.2">
      <c r="A33" s="29" t="s">
        <v>70</v>
      </c>
      <c r="B33" s="140" t="s">
        <v>27</v>
      </c>
      <c r="C33" s="141"/>
      <c r="D33" s="27" t="s">
        <v>28</v>
      </c>
      <c r="E33" s="84">
        <v>23405</v>
      </c>
      <c r="F33" s="85"/>
      <c r="G33" s="84">
        <v>25000</v>
      </c>
      <c r="H33" s="85"/>
      <c r="I33" s="84">
        <v>26000</v>
      </c>
      <c r="J33" s="85"/>
    </row>
    <row r="34" spans="1:10" s="11" customFormat="1" ht="9.9499999999999993" customHeight="1" x14ac:dyDescent="0.2">
      <c r="A34" s="10" t="s">
        <v>71</v>
      </c>
      <c r="B34" s="142" t="s">
        <v>38</v>
      </c>
      <c r="C34" s="143"/>
      <c r="D34" s="10" t="s">
        <v>29</v>
      </c>
      <c r="E34" s="80">
        <v>3.72</v>
      </c>
      <c r="F34" s="81"/>
      <c r="G34" s="80">
        <v>5</v>
      </c>
      <c r="H34" s="81"/>
      <c r="I34" s="80">
        <v>6</v>
      </c>
      <c r="J34" s="81"/>
    </row>
    <row r="35" spans="1:10" s="9" customFormat="1" ht="9.9499999999999993" customHeight="1" x14ac:dyDescent="0.2">
      <c r="A35" s="12" t="s">
        <v>72</v>
      </c>
      <c r="B35" s="144" t="s">
        <v>30</v>
      </c>
      <c r="C35" s="145"/>
      <c r="D35" s="13" t="s">
        <v>29</v>
      </c>
      <c r="E35" s="82">
        <v>11</v>
      </c>
      <c r="F35" s="83"/>
      <c r="G35" s="82">
        <v>13</v>
      </c>
      <c r="H35" s="83"/>
      <c r="I35" s="82">
        <v>15</v>
      </c>
      <c r="J35" s="83"/>
    </row>
  </sheetData>
  <mergeCells count="22">
    <mergeCell ref="A1:J1"/>
    <mergeCell ref="E3:F3"/>
    <mergeCell ref="B5:C5"/>
    <mergeCell ref="B6:C6"/>
    <mergeCell ref="G3:H3"/>
    <mergeCell ref="I3:J3"/>
    <mergeCell ref="B7:C7"/>
    <mergeCell ref="B21:C21"/>
    <mergeCell ref="B34:C34"/>
    <mergeCell ref="B35:C35"/>
    <mergeCell ref="B25:C25"/>
    <mergeCell ref="B33:C33"/>
    <mergeCell ref="B9:C9"/>
    <mergeCell ref="B10:C10"/>
    <mergeCell ref="B15:C15"/>
    <mergeCell ref="B18:C18"/>
    <mergeCell ref="B19:C19"/>
    <mergeCell ref="B11:C11"/>
    <mergeCell ref="B12:C12"/>
    <mergeCell ref="B14:C14"/>
    <mergeCell ref="B20:C20"/>
    <mergeCell ref="B17:C1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&amp;RPříloha č. 4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J35"/>
  <sheetViews>
    <sheetView tabSelected="1" topLeftCell="A25" zoomScale="150" zoomScaleNormal="150" workbookViewId="0">
      <selection activeCell="A2" sqref="A2:G2"/>
    </sheetView>
  </sheetViews>
  <sheetFormatPr defaultColWidth="6.7109375" defaultRowHeight="8.25" x14ac:dyDescent="0.15"/>
  <cols>
    <col min="1" max="1" width="3.7109375" style="14" customWidth="1"/>
    <col min="2" max="2" width="5" style="14" customWidth="1"/>
    <col min="3" max="3" width="21.7109375" style="14" customWidth="1"/>
    <col min="4" max="4" width="6" style="15" customWidth="1"/>
    <col min="5" max="5" width="7.7109375" style="16" customWidth="1"/>
    <col min="6" max="10" width="7.7109375" style="6" customWidth="1"/>
    <col min="11" max="16384" width="6.7109375" style="6"/>
  </cols>
  <sheetData>
    <row r="1" spans="1:10" s="17" customFormat="1" ht="15.75" x14ac:dyDescent="0.25">
      <c r="A1" s="156" t="s">
        <v>48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9.75" x14ac:dyDescent="0.2">
      <c r="A3" s="30" t="s">
        <v>0</v>
      </c>
      <c r="B3" s="31"/>
      <c r="C3" s="31"/>
      <c r="D3" s="32" t="s">
        <v>1</v>
      </c>
      <c r="E3" s="157" t="s">
        <v>89</v>
      </c>
      <c r="F3" s="158"/>
      <c r="G3" s="157" t="s">
        <v>90</v>
      </c>
      <c r="H3" s="158"/>
      <c r="I3" s="157" t="s">
        <v>91</v>
      </c>
      <c r="J3" s="158"/>
    </row>
    <row r="4" spans="1:10" s="4" customFormat="1" ht="9.75" x14ac:dyDescent="0.2">
      <c r="A4" s="33" t="s">
        <v>2</v>
      </c>
      <c r="B4" s="34"/>
      <c r="C4" s="34" t="s">
        <v>3</v>
      </c>
      <c r="D4" s="33" t="s">
        <v>4</v>
      </c>
      <c r="E4" s="35" t="s">
        <v>36</v>
      </c>
      <c r="F4" s="36" t="s">
        <v>37</v>
      </c>
      <c r="G4" s="35" t="s">
        <v>36</v>
      </c>
      <c r="H4" s="36" t="s">
        <v>37</v>
      </c>
      <c r="I4" s="35" t="s">
        <v>36</v>
      </c>
      <c r="J4" s="36" t="s">
        <v>37</v>
      </c>
    </row>
    <row r="5" spans="1:10" s="2" customFormat="1" ht="9.9499999999999993" customHeight="1" x14ac:dyDescent="0.2">
      <c r="A5" s="37" t="s">
        <v>5</v>
      </c>
      <c r="B5" s="159" t="s">
        <v>6</v>
      </c>
      <c r="C5" s="160"/>
      <c r="D5" s="38" t="s">
        <v>28</v>
      </c>
      <c r="E5" s="43">
        <f>SUM(E6:E8)</f>
        <v>8705000</v>
      </c>
      <c r="F5" s="44">
        <f>SUM(F6:F8)</f>
        <v>691200</v>
      </c>
      <c r="G5" s="43">
        <f t="shared" ref="G5:J5" si="0">SUM(G6:G8)</f>
        <v>8547007</v>
      </c>
      <c r="H5" s="44">
        <f t="shared" si="0"/>
        <v>690000</v>
      </c>
      <c r="I5" s="43">
        <f t="shared" si="0"/>
        <v>8470173</v>
      </c>
      <c r="J5" s="44">
        <f t="shared" si="0"/>
        <v>690000</v>
      </c>
    </row>
    <row r="6" spans="1:10" s="2" customFormat="1" ht="9.9499999999999993" customHeight="1" x14ac:dyDescent="0.2">
      <c r="A6" s="7" t="s">
        <v>7</v>
      </c>
      <c r="B6" s="146" t="s">
        <v>59</v>
      </c>
      <c r="C6" s="147"/>
      <c r="D6" s="63" t="s">
        <v>28</v>
      </c>
      <c r="E6" s="45">
        <v>4205000</v>
      </c>
      <c r="F6" s="46">
        <v>691200</v>
      </c>
      <c r="G6" s="46">
        <v>4210000</v>
      </c>
      <c r="H6" s="46">
        <v>690000</v>
      </c>
      <c r="I6" s="46">
        <v>4215000</v>
      </c>
      <c r="J6" s="46">
        <v>690000</v>
      </c>
    </row>
    <row r="7" spans="1:10" s="26" customFormat="1" ht="9.9499999999999993" customHeight="1" x14ac:dyDescent="0.2">
      <c r="A7" s="28" t="s">
        <v>61</v>
      </c>
      <c r="B7" s="154" t="s">
        <v>60</v>
      </c>
      <c r="C7" s="155"/>
      <c r="D7" s="63" t="s">
        <v>28</v>
      </c>
      <c r="E7" s="47"/>
      <c r="F7" s="48"/>
      <c r="G7" s="48"/>
      <c r="H7" s="48"/>
      <c r="I7" s="48"/>
      <c r="J7" s="48"/>
    </row>
    <row r="8" spans="1:10" s="26" customFormat="1" ht="9.9499999999999993" customHeight="1" x14ac:dyDescent="0.2">
      <c r="A8" s="28" t="s">
        <v>8</v>
      </c>
      <c r="B8" s="20" t="s">
        <v>73</v>
      </c>
      <c r="C8" s="42"/>
      <c r="D8" s="63" t="s">
        <v>28</v>
      </c>
      <c r="E8" s="47">
        <v>4500000</v>
      </c>
      <c r="F8" s="48"/>
      <c r="G8" s="48">
        <v>4337007</v>
      </c>
      <c r="H8" s="48"/>
      <c r="I8" s="48">
        <v>4255173</v>
      </c>
      <c r="J8" s="48"/>
    </row>
    <row r="9" spans="1:10" s="2" customFormat="1" ht="9.9499999999999993" customHeight="1" x14ac:dyDescent="0.2">
      <c r="A9" s="39" t="s">
        <v>9</v>
      </c>
      <c r="B9" s="148" t="s">
        <v>11</v>
      </c>
      <c r="C9" s="149"/>
      <c r="D9" s="38" t="s">
        <v>28</v>
      </c>
      <c r="E9" s="49"/>
      <c r="F9" s="50"/>
      <c r="G9" s="50"/>
      <c r="H9" s="50"/>
      <c r="I9" s="50"/>
      <c r="J9" s="50"/>
    </row>
    <row r="10" spans="1:10" s="2" customFormat="1" ht="9.9499999999999993" customHeight="1" x14ac:dyDescent="0.2">
      <c r="A10" s="39" t="s">
        <v>10</v>
      </c>
      <c r="B10" s="148" t="s">
        <v>13</v>
      </c>
      <c r="C10" s="149"/>
      <c r="D10" s="38" t="s">
        <v>28</v>
      </c>
      <c r="E10" s="51">
        <f>SUM(E11:E31)</f>
        <v>8705000</v>
      </c>
      <c r="F10" s="44">
        <f>SUM(F11:F31)</f>
        <v>645361</v>
      </c>
      <c r="G10" s="51">
        <f t="shared" ref="G10:J10" si="1">SUM(G11:G31)</f>
        <v>8547007</v>
      </c>
      <c r="H10" s="44">
        <f t="shared" si="1"/>
        <v>654580</v>
      </c>
      <c r="I10" s="51">
        <f t="shared" si="1"/>
        <v>8470173</v>
      </c>
      <c r="J10" s="44">
        <f t="shared" si="1"/>
        <v>656651</v>
      </c>
    </row>
    <row r="11" spans="1:10" s="2" customFormat="1" ht="9.9499999999999993" customHeight="1" x14ac:dyDescent="0.2">
      <c r="A11" s="5" t="s">
        <v>12</v>
      </c>
      <c r="B11" s="150" t="s">
        <v>31</v>
      </c>
      <c r="C11" s="150"/>
      <c r="D11" s="63" t="s">
        <v>28</v>
      </c>
      <c r="E11" s="52">
        <v>4329518</v>
      </c>
      <c r="F11" s="53">
        <v>274400</v>
      </c>
      <c r="G11" s="55">
        <v>4261518</v>
      </c>
      <c r="H11" s="55">
        <v>270000</v>
      </c>
      <c r="I11" s="55">
        <v>4260518</v>
      </c>
      <c r="J11" s="55">
        <v>270000</v>
      </c>
    </row>
    <row r="12" spans="1:10" s="2" customFormat="1" ht="9.9499999999999993" customHeight="1" x14ac:dyDescent="0.2">
      <c r="A12" s="5" t="s">
        <v>14</v>
      </c>
      <c r="B12" s="150" t="s">
        <v>32</v>
      </c>
      <c r="C12" s="150"/>
      <c r="D12" s="63" t="s">
        <v>28</v>
      </c>
      <c r="E12" s="52">
        <v>2060000</v>
      </c>
      <c r="F12" s="53">
        <v>105382</v>
      </c>
      <c r="G12" s="55">
        <v>2150000</v>
      </c>
      <c r="H12" s="55">
        <v>105000</v>
      </c>
      <c r="I12" s="55">
        <v>2150000</v>
      </c>
      <c r="J12" s="55">
        <v>105000</v>
      </c>
    </row>
    <row r="13" spans="1:10" s="2" customFormat="1" ht="9.9499999999999993" customHeight="1" x14ac:dyDescent="0.2">
      <c r="A13" s="5" t="s">
        <v>15</v>
      </c>
      <c r="B13" s="18" t="s">
        <v>74</v>
      </c>
      <c r="C13" s="19"/>
      <c r="D13" s="63" t="s">
        <v>28</v>
      </c>
      <c r="E13" s="52"/>
      <c r="F13" s="53"/>
      <c r="G13" s="55"/>
      <c r="H13" s="55"/>
      <c r="I13" s="55"/>
      <c r="J13" s="55"/>
    </row>
    <row r="14" spans="1:10" s="2" customFormat="1" ht="9.9499999999999993" customHeight="1" x14ac:dyDescent="0.2">
      <c r="A14" s="5" t="s">
        <v>16</v>
      </c>
      <c r="B14" s="151" t="s">
        <v>87</v>
      </c>
      <c r="C14" s="152"/>
      <c r="D14" s="63" t="s">
        <v>28</v>
      </c>
      <c r="E14" s="52">
        <v>511000</v>
      </c>
      <c r="F14" s="53">
        <v>24000</v>
      </c>
      <c r="G14" s="55">
        <v>500000</v>
      </c>
      <c r="H14" s="55">
        <v>23000</v>
      </c>
      <c r="I14" s="55">
        <v>500000</v>
      </c>
      <c r="J14" s="55">
        <v>23000</v>
      </c>
    </row>
    <row r="15" spans="1:10" s="2" customFormat="1" ht="9.9499999999999993" customHeight="1" x14ac:dyDescent="0.2">
      <c r="A15" s="7" t="s">
        <v>17</v>
      </c>
      <c r="B15" s="146" t="s">
        <v>33</v>
      </c>
      <c r="C15" s="147"/>
      <c r="D15" s="63" t="s">
        <v>28</v>
      </c>
      <c r="E15" s="54">
        <v>4000</v>
      </c>
      <c r="F15" s="55"/>
      <c r="G15" s="55">
        <v>4000</v>
      </c>
      <c r="H15" s="55"/>
      <c r="I15" s="55">
        <v>4000</v>
      </c>
      <c r="J15" s="55"/>
    </row>
    <row r="16" spans="1:10" s="2" customFormat="1" ht="9.9499999999999993" customHeight="1" x14ac:dyDescent="0.2">
      <c r="A16" s="22" t="s">
        <v>18</v>
      </c>
      <c r="B16" s="23" t="s">
        <v>55</v>
      </c>
      <c r="C16" s="24"/>
      <c r="D16" s="63" t="s">
        <v>28</v>
      </c>
      <c r="E16" s="56">
        <v>3000</v>
      </c>
      <c r="F16" s="57"/>
      <c r="G16" s="55">
        <v>3000</v>
      </c>
      <c r="H16" s="55"/>
      <c r="I16" s="55">
        <v>3000</v>
      </c>
      <c r="J16" s="55"/>
    </row>
    <row r="17" spans="1:10" s="2" customFormat="1" ht="9.9499999999999993" customHeight="1" x14ac:dyDescent="0.2">
      <c r="A17" s="5" t="s">
        <v>19</v>
      </c>
      <c r="B17" s="151" t="s">
        <v>34</v>
      </c>
      <c r="C17" s="152"/>
      <c r="D17" s="63" t="s">
        <v>28</v>
      </c>
      <c r="E17" s="58">
        <v>445500</v>
      </c>
      <c r="F17" s="53">
        <v>17336</v>
      </c>
      <c r="G17" s="55">
        <v>445500</v>
      </c>
      <c r="H17" s="55">
        <v>15000</v>
      </c>
      <c r="I17" s="55">
        <v>445500</v>
      </c>
      <c r="J17" s="55">
        <v>13000</v>
      </c>
    </row>
    <row r="18" spans="1:10" s="8" customFormat="1" ht="9.9499999999999993" customHeight="1" x14ac:dyDescent="0.2">
      <c r="A18" s="7" t="s">
        <v>20</v>
      </c>
      <c r="B18" s="153" t="s">
        <v>35</v>
      </c>
      <c r="C18" s="153"/>
      <c r="D18" s="63" t="s">
        <v>28</v>
      </c>
      <c r="E18" s="59">
        <v>117585</v>
      </c>
      <c r="F18" s="60">
        <v>138884</v>
      </c>
      <c r="G18" s="60">
        <v>117585</v>
      </c>
      <c r="H18" s="60">
        <v>150000</v>
      </c>
      <c r="I18" s="60">
        <v>117585</v>
      </c>
      <c r="J18" s="60">
        <v>155000</v>
      </c>
    </row>
    <row r="19" spans="1:10" s="2" customFormat="1" ht="9.9499999999999993" customHeight="1" x14ac:dyDescent="0.2">
      <c r="A19" s="7" t="s">
        <v>21</v>
      </c>
      <c r="B19" s="153" t="s">
        <v>56</v>
      </c>
      <c r="C19" s="153"/>
      <c r="D19" s="63" t="s">
        <v>28</v>
      </c>
      <c r="E19" s="54">
        <v>19620</v>
      </c>
      <c r="F19" s="55">
        <v>47805</v>
      </c>
      <c r="G19" s="55">
        <v>19620</v>
      </c>
      <c r="H19" s="55">
        <v>51630</v>
      </c>
      <c r="I19" s="55">
        <v>19620</v>
      </c>
      <c r="J19" s="55">
        <v>53351</v>
      </c>
    </row>
    <row r="20" spans="1:10" s="2" customFormat="1" ht="9.9499999999999993" customHeight="1" x14ac:dyDescent="0.2">
      <c r="A20" s="7" t="s">
        <v>62</v>
      </c>
      <c r="B20" s="153" t="s">
        <v>57</v>
      </c>
      <c r="C20" s="153"/>
      <c r="D20" s="63" t="s">
        <v>28</v>
      </c>
      <c r="E20" s="54">
        <v>500</v>
      </c>
      <c r="F20" s="55">
        <v>2778</v>
      </c>
      <c r="G20" s="55">
        <v>500</v>
      </c>
      <c r="H20" s="55">
        <v>3000</v>
      </c>
      <c r="I20" s="55">
        <v>500</v>
      </c>
      <c r="J20" s="55">
        <v>3100</v>
      </c>
    </row>
    <row r="21" spans="1:10" s="2" customFormat="1" ht="9.9499999999999993" customHeight="1" x14ac:dyDescent="0.2">
      <c r="A21" s="7" t="s">
        <v>22</v>
      </c>
      <c r="B21" s="153" t="s">
        <v>75</v>
      </c>
      <c r="C21" s="153"/>
      <c r="D21" s="63" t="s">
        <v>28</v>
      </c>
      <c r="E21" s="54"/>
      <c r="F21" s="55"/>
      <c r="G21" s="55"/>
      <c r="H21" s="55"/>
      <c r="I21" s="55"/>
      <c r="J21" s="55"/>
    </row>
    <row r="22" spans="1:10" s="2" customFormat="1" ht="9.9499999999999993" customHeight="1" x14ac:dyDescent="0.2">
      <c r="A22" s="22" t="s">
        <v>23</v>
      </c>
      <c r="B22" s="25" t="s">
        <v>76</v>
      </c>
      <c r="C22" s="25"/>
      <c r="D22" s="63" t="s">
        <v>28</v>
      </c>
      <c r="E22" s="61"/>
      <c r="F22" s="57"/>
      <c r="G22" s="55"/>
      <c r="H22" s="55"/>
      <c r="I22" s="55"/>
      <c r="J22" s="55"/>
    </row>
    <row r="23" spans="1:10" s="2" customFormat="1" ht="9.9499999999999993" customHeight="1" x14ac:dyDescent="0.2">
      <c r="A23" s="22" t="s">
        <v>24</v>
      </c>
      <c r="B23" s="25" t="s">
        <v>85</v>
      </c>
      <c r="C23" s="25"/>
      <c r="D23" s="63" t="s">
        <v>28</v>
      </c>
      <c r="E23" s="61"/>
      <c r="F23" s="57"/>
      <c r="G23" s="55"/>
      <c r="H23" s="55"/>
      <c r="I23" s="55"/>
      <c r="J23" s="55"/>
    </row>
    <row r="24" spans="1:10" s="2" customFormat="1" ht="9.9499999999999993" customHeight="1" x14ac:dyDescent="0.2">
      <c r="A24" s="22" t="s">
        <v>25</v>
      </c>
      <c r="B24" s="25" t="s">
        <v>78</v>
      </c>
      <c r="C24" s="25"/>
      <c r="D24" s="63" t="s">
        <v>28</v>
      </c>
      <c r="E24" s="61">
        <v>25000</v>
      </c>
      <c r="F24" s="57"/>
      <c r="G24" s="55">
        <v>25000</v>
      </c>
      <c r="H24" s="55"/>
      <c r="I24" s="55">
        <v>25000</v>
      </c>
      <c r="J24" s="55"/>
    </row>
    <row r="25" spans="1:10" ht="9.9499999999999993" customHeight="1" x14ac:dyDescent="0.2">
      <c r="A25" s="7" t="s">
        <v>26</v>
      </c>
      <c r="B25" s="146" t="s">
        <v>79</v>
      </c>
      <c r="C25" s="147"/>
      <c r="D25" s="63" t="s">
        <v>28</v>
      </c>
      <c r="E25" s="54">
        <v>1187760</v>
      </c>
      <c r="F25" s="55">
        <v>34776</v>
      </c>
      <c r="G25" s="55">
        <v>1018767</v>
      </c>
      <c r="H25" s="55">
        <v>36950</v>
      </c>
      <c r="I25" s="55">
        <v>942933</v>
      </c>
      <c r="J25" s="55">
        <v>34200</v>
      </c>
    </row>
    <row r="26" spans="1:10" ht="9.9499999999999993" customHeight="1" x14ac:dyDescent="0.2">
      <c r="A26" s="7" t="s">
        <v>63</v>
      </c>
      <c r="B26" s="20" t="s">
        <v>81</v>
      </c>
      <c r="C26" s="21"/>
      <c r="D26" s="63" t="s">
        <v>28</v>
      </c>
      <c r="E26" s="54"/>
      <c r="F26" s="55"/>
      <c r="G26" s="55"/>
      <c r="H26" s="55"/>
      <c r="I26" s="55"/>
      <c r="J26" s="55"/>
    </row>
    <row r="27" spans="1:10" ht="9.9499999999999993" customHeight="1" x14ac:dyDescent="0.2">
      <c r="A27" s="7" t="s">
        <v>64</v>
      </c>
      <c r="B27" s="20" t="s">
        <v>80</v>
      </c>
      <c r="C27" s="21"/>
      <c r="D27" s="63" t="s">
        <v>28</v>
      </c>
      <c r="E27" s="54"/>
      <c r="F27" s="55"/>
      <c r="G27" s="55"/>
      <c r="H27" s="55"/>
      <c r="I27" s="55"/>
      <c r="J27" s="55"/>
    </row>
    <row r="28" spans="1:10" ht="9.9499999999999993" customHeight="1" x14ac:dyDescent="0.2">
      <c r="A28" s="22" t="s">
        <v>65</v>
      </c>
      <c r="B28" s="23" t="s">
        <v>77</v>
      </c>
      <c r="C28" s="24"/>
      <c r="D28" s="63" t="s">
        <v>28</v>
      </c>
      <c r="E28" s="54">
        <v>1517</v>
      </c>
      <c r="F28" s="55"/>
      <c r="G28" s="55">
        <v>1517</v>
      </c>
      <c r="H28" s="55"/>
      <c r="I28" s="55">
        <v>1517</v>
      </c>
      <c r="J28" s="55"/>
    </row>
    <row r="29" spans="1:10" ht="9.9499999999999993" customHeight="1" x14ac:dyDescent="0.2">
      <c r="A29" s="7" t="s">
        <v>66</v>
      </c>
      <c r="B29" s="23" t="s">
        <v>58</v>
      </c>
      <c r="C29" s="24"/>
      <c r="D29" s="63" t="s">
        <v>28</v>
      </c>
      <c r="E29" s="54"/>
      <c r="F29" s="55"/>
      <c r="G29" s="55"/>
      <c r="H29" s="55"/>
      <c r="I29" s="55"/>
      <c r="J29" s="55"/>
    </row>
    <row r="30" spans="1:10" ht="9.9499999999999993" customHeight="1" x14ac:dyDescent="0.2">
      <c r="A30" s="7" t="s">
        <v>67</v>
      </c>
      <c r="B30" s="23" t="s">
        <v>82</v>
      </c>
      <c r="C30" s="24"/>
      <c r="D30" s="63" t="s">
        <v>28</v>
      </c>
      <c r="E30" s="54"/>
      <c r="F30" s="55"/>
      <c r="G30" s="55"/>
      <c r="H30" s="55"/>
      <c r="I30" s="55"/>
      <c r="J30" s="55"/>
    </row>
    <row r="31" spans="1:10" ht="9.9499999999999993" customHeight="1" x14ac:dyDescent="0.2">
      <c r="A31" s="7" t="s">
        <v>68</v>
      </c>
      <c r="B31" s="23" t="s">
        <v>83</v>
      </c>
      <c r="C31" s="24"/>
      <c r="D31" s="63" t="s">
        <v>28</v>
      </c>
      <c r="E31" s="54"/>
      <c r="F31" s="55"/>
      <c r="G31" s="55"/>
      <c r="H31" s="55"/>
      <c r="I31" s="55"/>
      <c r="J31" s="55"/>
    </row>
    <row r="32" spans="1:10" s="2" customFormat="1" ht="9.9499999999999993" customHeight="1" x14ac:dyDescent="0.2">
      <c r="A32" s="39" t="s">
        <v>69</v>
      </c>
      <c r="B32" s="40" t="s">
        <v>84</v>
      </c>
      <c r="C32" s="41"/>
      <c r="D32" s="38" t="s">
        <v>28</v>
      </c>
      <c r="E32" s="62">
        <f>E5-E10</f>
        <v>0</v>
      </c>
      <c r="F32" s="44">
        <f>F5-F10</f>
        <v>45839</v>
      </c>
      <c r="G32" s="62">
        <f t="shared" ref="G32:J32" si="2">G5-G10</f>
        <v>0</v>
      </c>
      <c r="H32" s="44">
        <f t="shared" si="2"/>
        <v>35420</v>
      </c>
      <c r="I32" s="62">
        <f t="shared" si="2"/>
        <v>0</v>
      </c>
      <c r="J32" s="44">
        <f t="shared" si="2"/>
        <v>33349</v>
      </c>
    </row>
    <row r="33" spans="1:10" s="9" customFormat="1" ht="9.9499999999999993" customHeight="1" x14ac:dyDescent="0.2">
      <c r="A33" s="29" t="s">
        <v>70</v>
      </c>
      <c r="B33" s="140" t="s">
        <v>27</v>
      </c>
      <c r="C33" s="141"/>
      <c r="D33" s="27" t="s">
        <v>28</v>
      </c>
      <c r="E33" s="84"/>
      <c r="F33" s="85"/>
      <c r="G33" s="84"/>
      <c r="H33" s="85"/>
      <c r="I33" s="84"/>
      <c r="J33" s="85"/>
    </row>
    <row r="34" spans="1:10" s="11" customFormat="1" ht="9.9499999999999993" customHeight="1" x14ac:dyDescent="0.2">
      <c r="A34" s="10" t="s">
        <v>71</v>
      </c>
      <c r="B34" s="142" t="s">
        <v>38</v>
      </c>
      <c r="C34" s="143"/>
      <c r="D34" s="10" t="s">
        <v>29</v>
      </c>
      <c r="E34" s="80"/>
      <c r="F34" s="81"/>
      <c r="G34" s="80"/>
      <c r="H34" s="81"/>
      <c r="I34" s="80"/>
      <c r="J34" s="81"/>
    </row>
    <row r="35" spans="1:10" s="9" customFormat="1" ht="9.9499999999999993" customHeight="1" x14ac:dyDescent="0.2">
      <c r="A35" s="12" t="s">
        <v>72</v>
      </c>
      <c r="B35" s="144" t="s">
        <v>30</v>
      </c>
      <c r="C35" s="145"/>
      <c r="D35" s="13" t="s">
        <v>29</v>
      </c>
      <c r="E35" s="82"/>
      <c r="F35" s="83"/>
      <c r="G35" s="82"/>
      <c r="H35" s="83"/>
      <c r="I35" s="82"/>
      <c r="J35" s="83"/>
    </row>
  </sheetData>
  <mergeCells count="22">
    <mergeCell ref="B18:C18"/>
    <mergeCell ref="B19:C19"/>
    <mergeCell ref="B34:C34"/>
    <mergeCell ref="B35:C35"/>
    <mergeCell ref="B25:C25"/>
    <mergeCell ref="B33:C33"/>
    <mergeCell ref="B21:C21"/>
    <mergeCell ref="B20:C20"/>
    <mergeCell ref="A1:J1"/>
    <mergeCell ref="E3:F3"/>
    <mergeCell ref="B5:C5"/>
    <mergeCell ref="B9:C9"/>
    <mergeCell ref="B17:C17"/>
    <mergeCell ref="B10:C10"/>
    <mergeCell ref="B6:C6"/>
    <mergeCell ref="B7:C7"/>
    <mergeCell ref="G3:H3"/>
    <mergeCell ref="I3:J3"/>
    <mergeCell ref="B11:C11"/>
    <mergeCell ref="B12:C12"/>
    <mergeCell ref="B14:C14"/>
    <mergeCell ref="B15:C15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&amp;RPříloha č. 4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J35"/>
  <sheetViews>
    <sheetView tabSelected="1" topLeftCell="A28" zoomScale="150" zoomScaleNormal="150" workbookViewId="0">
      <selection activeCell="A2" sqref="A2:G2"/>
    </sheetView>
  </sheetViews>
  <sheetFormatPr defaultColWidth="6.7109375" defaultRowHeight="8.25" x14ac:dyDescent="0.15"/>
  <cols>
    <col min="1" max="1" width="3.7109375" style="14" customWidth="1"/>
    <col min="2" max="2" width="5" style="14" customWidth="1"/>
    <col min="3" max="3" width="21.7109375" style="14" customWidth="1"/>
    <col min="4" max="4" width="6" style="15" customWidth="1"/>
    <col min="5" max="5" width="7.7109375" style="16" customWidth="1"/>
    <col min="6" max="10" width="7.7109375" style="6" customWidth="1"/>
    <col min="11" max="16384" width="6.7109375" style="6"/>
  </cols>
  <sheetData>
    <row r="1" spans="1:10" s="17" customFormat="1" ht="15.75" x14ac:dyDescent="0.25">
      <c r="A1" s="156" t="s">
        <v>49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9.75" x14ac:dyDescent="0.2">
      <c r="A3" s="30" t="s">
        <v>0</v>
      </c>
      <c r="B3" s="31"/>
      <c r="C3" s="31"/>
      <c r="D3" s="32" t="s">
        <v>1</v>
      </c>
      <c r="E3" s="157" t="s">
        <v>89</v>
      </c>
      <c r="F3" s="158"/>
      <c r="G3" s="157" t="s">
        <v>90</v>
      </c>
      <c r="H3" s="158"/>
      <c r="I3" s="157" t="s">
        <v>91</v>
      </c>
      <c r="J3" s="158"/>
    </row>
    <row r="4" spans="1:10" s="4" customFormat="1" ht="9.75" x14ac:dyDescent="0.2">
      <c r="A4" s="33" t="s">
        <v>2</v>
      </c>
      <c r="B4" s="34"/>
      <c r="C4" s="34" t="s">
        <v>3</v>
      </c>
      <c r="D4" s="33" t="s">
        <v>4</v>
      </c>
      <c r="E4" s="35" t="s">
        <v>36</v>
      </c>
      <c r="F4" s="36" t="s">
        <v>37</v>
      </c>
      <c r="G4" s="35" t="s">
        <v>36</v>
      </c>
      <c r="H4" s="36" t="s">
        <v>37</v>
      </c>
      <c r="I4" s="35" t="s">
        <v>36</v>
      </c>
      <c r="J4" s="36" t="s">
        <v>37</v>
      </c>
    </row>
    <row r="5" spans="1:10" s="2" customFormat="1" ht="9.9499999999999993" customHeight="1" x14ac:dyDescent="0.2">
      <c r="A5" s="37" t="s">
        <v>5</v>
      </c>
      <c r="B5" s="159" t="s">
        <v>6</v>
      </c>
      <c r="C5" s="160"/>
      <c r="D5" s="38" t="s">
        <v>28</v>
      </c>
      <c r="E5" s="43">
        <f>SUM(E6:E8)</f>
        <v>13972100</v>
      </c>
      <c r="F5" s="44">
        <f>SUM(F6:F8)</f>
        <v>1631750</v>
      </c>
      <c r="G5" s="43">
        <f t="shared" ref="G5:J5" si="0">SUM(G6:G8)</f>
        <v>13972100</v>
      </c>
      <c r="H5" s="44">
        <f t="shared" si="0"/>
        <v>1683060</v>
      </c>
      <c r="I5" s="43">
        <f t="shared" si="0"/>
        <v>14151100</v>
      </c>
      <c r="J5" s="44">
        <f t="shared" si="0"/>
        <v>1734370</v>
      </c>
    </row>
    <row r="6" spans="1:10" s="2" customFormat="1" ht="9.9499999999999993" customHeight="1" x14ac:dyDescent="0.2">
      <c r="A6" s="7" t="s">
        <v>7</v>
      </c>
      <c r="B6" s="146" t="s">
        <v>59</v>
      </c>
      <c r="C6" s="147"/>
      <c r="D6" s="63" t="s">
        <v>28</v>
      </c>
      <c r="E6" s="45">
        <v>3825800</v>
      </c>
      <c r="F6" s="46">
        <v>1631750</v>
      </c>
      <c r="G6" s="46">
        <v>3825800</v>
      </c>
      <c r="H6" s="46">
        <v>1683060</v>
      </c>
      <c r="I6" s="46">
        <v>3825800</v>
      </c>
      <c r="J6" s="46">
        <v>1734370</v>
      </c>
    </row>
    <row r="7" spans="1:10" s="26" customFormat="1" ht="9.9499999999999993" customHeight="1" x14ac:dyDescent="0.2">
      <c r="A7" s="28" t="s">
        <v>61</v>
      </c>
      <c r="B7" s="154" t="s">
        <v>60</v>
      </c>
      <c r="C7" s="155"/>
      <c r="D7" s="63" t="s">
        <v>28</v>
      </c>
      <c r="E7" s="47">
        <v>2300</v>
      </c>
      <c r="F7" s="48">
        <v>0</v>
      </c>
      <c r="G7" s="48">
        <v>2300</v>
      </c>
      <c r="H7" s="48">
        <v>0</v>
      </c>
      <c r="I7" s="48">
        <v>2300</v>
      </c>
      <c r="J7" s="48">
        <v>0</v>
      </c>
    </row>
    <row r="8" spans="1:10" s="26" customFormat="1" ht="9.9499999999999993" customHeight="1" x14ac:dyDescent="0.2">
      <c r="A8" s="28" t="s">
        <v>8</v>
      </c>
      <c r="B8" s="20" t="s">
        <v>73</v>
      </c>
      <c r="C8" s="42"/>
      <c r="D8" s="63" t="s">
        <v>28</v>
      </c>
      <c r="E8" s="47">
        <v>10144000</v>
      </c>
      <c r="F8" s="48"/>
      <c r="G8" s="48">
        <v>10144000</v>
      </c>
      <c r="H8" s="48"/>
      <c r="I8" s="48">
        <v>10323000</v>
      </c>
      <c r="J8" s="48"/>
    </row>
    <row r="9" spans="1:10" s="2" customFormat="1" ht="9.9499999999999993" customHeight="1" x14ac:dyDescent="0.2">
      <c r="A9" s="39" t="s">
        <v>9</v>
      </c>
      <c r="B9" s="148" t="s">
        <v>11</v>
      </c>
      <c r="C9" s="149"/>
      <c r="D9" s="38" t="s">
        <v>28</v>
      </c>
      <c r="E9" s="49"/>
      <c r="F9" s="50"/>
      <c r="G9" s="50"/>
      <c r="H9" s="50"/>
      <c r="I9" s="50"/>
      <c r="J9" s="50"/>
    </row>
    <row r="10" spans="1:10" s="2" customFormat="1" ht="9.9499999999999993" customHeight="1" x14ac:dyDescent="0.2">
      <c r="A10" s="39" t="s">
        <v>10</v>
      </c>
      <c r="B10" s="148" t="s">
        <v>13</v>
      </c>
      <c r="C10" s="149"/>
      <c r="D10" s="38" t="s">
        <v>28</v>
      </c>
      <c r="E10" s="51">
        <f>SUM(E11:E31)</f>
        <v>13972100</v>
      </c>
      <c r="F10" s="44">
        <f>SUM(F11:F31)</f>
        <v>1611750</v>
      </c>
      <c r="G10" s="51">
        <f t="shared" ref="G10:J10" si="1">SUM(G11:G31)</f>
        <v>13972100</v>
      </c>
      <c r="H10" s="44">
        <f t="shared" si="1"/>
        <v>1663060</v>
      </c>
      <c r="I10" s="51">
        <f t="shared" si="1"/>
        <v>14151100</v>
      </c>
      <c r="J10" s="44">
        <f t="shared" si="1"/>
        <v>1714370</v>
      </c>
    </row>
    <row r="11" spans="1:10" s="2" customFormat="1" ht="9.9499999999999993" customHeight="1" x14ac:dyDescent="0.2">
      <c r="A11" s="5" t="s">
        <v>12</v>
      </c>
      <c r="B11" s="150" t="s">
        <v>31</v>
      </c>
      <c r="C11" s="150"/>
      <c r="D11" s="63" t="s">
        <v>28</v>
      </c>
      <c r="E11" s="52">
        <v>1402665</v>
      </c>
      <c r="F11" s="53">
        <v>56710</v>
      </c>
      <c r="G11" s="52">
        <v>1402665</v>
      </c>
      <c r="H11" s="53">
        <v>56710</v>
      </c>
      <c r="I11" s="52">
        <v>1402695</v>
      </c>
      <c r="J11" s="53">
        <v>56710</v>
      </c>
    </row>
    <row r="12" spans="1:10" s="2" customFormat="1" ht="9.9499999999999993" customHeight="1" x14ac:dyDescent="0.2">
      <c r="A12" s="5" t="s">
        <v>14</v>
      </c>
      <c r="B12" s="150" t="s">
        <v>32</v>
      </c>
      <c r="C12" s="150"/>
      <c r="D12" s="63" t="s">
        <v>28</v>
      </c>
      <c r="E12" s="52">
        <v>2227000</v>
      </c>
      <c r="F12" s="53">
        <v>393000</v>
      </c>
      <c r="G12" s="52">
        <v>2227000</v>
      </c>
      <c r="H12" s="53">
        <v>393000</v>
      </c>
      <c r="I12" s="52">
        <v>2227000</v>
      </c>
      <c r="J12" s="53">
        <v>393000</v>
      </c>
    </row>
    <row r="13" spans="1:10" s="2" customFormat="1" ht="9.9499999999999993" customHeight="1" x14ac:dyDescent="0.2">
      <c r="A13" s="5" t="s">
        <v>15</v>
      </c>
      <c r="B13" s="18" t="s">
        <v>74</v>
      </c>
      <c r="C13" s="19"/>
      <c r="D13" s="63" t="s">
        <v>28</v>
      </c>
      <c r="E13" s="52"/>
      <c r="F13" s="53"/>
      <c r="G13" s="52"/>
      <c r="H13" s="53"/>
      <c r="I13" s="52"/>
      <c r="J13" s="53"/>
    </row>
    <row r="14" spans="1:10" s="2" customFormat="1" ht="9.9499999999999993" customHeight="1" x14ac:dyDescent="0.2">
      <c r="A14" s="5" t="s">
        <v>16</v>
      </c>
      <c r="B14" s="151" t="s">
        <v>87</v>
      </c>
      <c r="C14" s="152"/>
      <c r="D14" s="63" t="s">
        <v>28</v>
      </c>
      <c r="E14" s="52">
        <v>290000</v>
      </c>
      <c r="F14" s="53">
        <v>43500</v>
      </c>
      <c r="G14" s="52">
        <v>290000</v>
      </c>
      <c r="H14" s="53">
        <v>43500</v>
      </c>
      <c r="I14" s="52">
        <v>290000</v>
      </c>
      <c r="J14" s="53">
        <v>43500</v>
      </c>
    </row>
    <row r="15" spans="1:10" s="2" customFormat="1" ht="9.9499999999999993" customHeight="1" x14ac:dyDescent="0.2">
      <c r="A15" s="7" t="s">
        <v>17</v>
      </c>
      <c r="B15" s="146" t="s">
        <v>33</v>
      </c>
      <c r="C15" s="147"/>
      <c r="D15" s="63" t="s">
        <v>28</v>
      </c>
      <c r="E15" s="54">
        <v>18000</v>
      </c>
      <c r="F15" s="55"/>
      <c r="G15" s="54">
        <v>18000</v>
      </c>
      <c r="H15" s="55"/>
      <c r="I15" s="54">
        <v>18000</v>
      </c>
      <c r="J15" s="55"/>
    </row>
    <row r="16" spans="1:10" s="2" customFormat="1" ht="9.9499999999999993" customHeight="1" x14ac:dyDescent="0.2">
      <c r="A16" s="22" t="s">
        <v>18</v>
      </c>
      <c r="B16" s="23" t="s">
        <v>55</v>
      </c>
      <c r="C16" s="24"/>
      <c r="D16" s="63" t="s">
        <v>28</v>
      </c>
      <c r="E16" s="56">
        <v>2000</v>
      </c>
      <c r="F16" s="57"/>
      <c r="G16" s="56">
        <v>2000</v>
      </c>
      <c r="H16" s="57"/>
      <c r="I16" s="56">
        <v>2000</v>
      </c>
      <c r="J16" s="57"/>
    </row>
    <row r="17" spans="1:10" s="2" customFormat="1" ht="9.9499999999999993" customHeight="1" x14ac:dyDescent="0.2">
      <c r="A17" s="5" t="s">
        <v>19</v>
      </c>
      <c r="B17" s="151" t="s">
        <v>34</v>
      </c>
      <c r="C17" s="152"/>
      <c r="D17" s="63" t="s">
        <v>28</v>
      </c>
      <c r="E17" s="58">
        <v>2798700</v>
      </c>
      <c r="F17" s="53">
        <v>34200</v>
      </c>
      <c r="G17" s="58">
        <v>2798700</v>
      </c>
      <c r="H17" s="53">
        <v>34200</v>
      </c>
      <c r="I17" s="58">
        <v>2798700</v>
      </c>
      <c r="J17" s="53">
        <v>34200</v>
      </c>
    </row>
    <row r="18" spans="1:10" s="8" customFormat="1" ht="9.9499999999999993" customHeight="1" x14ac:dyDescent="0.2">
      <c r="A18" s="7" t="s">
        <v>20</v>
      </c>
      <c r="B18" s="153" t="s">
        <v>35</v>
      </c>
      <c r="C18" s="153"/>
      <c r="D18" s="63" t="s">
        <v>28</v>
      </c>
      <c r="E18" s="59">
        <v>3748800</v>
      </c>
      <c r="F18" s="60">
        <v>504000</v>
      </c>
      <c r="G18" s="59">
        <v>3748800</v>
      </c>
      <c r="H18" s="60">
        <v>541600</v>
      </c>
      <c r="I18" s="60">
        <v>3880000</v>
      </c>
      <c r="J18" s="60">
        <v>579200</v>
      </c>
    </row>
    <row r="19" spans="1:10" s="2" customFormat="1" ht="9.9499999999999993" customHeight="1" x14ac:dyDescent="0.2">
      <c r="A19" s="7" t="s">
        <v>21</v>
      </c>
      <c r="B19" s="153" t="s">
        <v>56</v>
      </c>
      <c r="C19" s="153"/>
      <c r="D19" s="63" t="s">
        <v>28</v>
      </c>
      <c r="E19" s="54">
        <v>1025730</v>
      </c>
      <c r="F19" s="55">
        <v>173480</v>
      </c>
      <c r="G19" s="54">
        <v>1025730</v>
      </c>
      <c r="H19" s="55">
        <v>186430</v>
      </c>
      <c r="I19" s="55">
        <v>1070880</v>
      </c>
      <c r="J19" s="55">
        <v>199380</v>
      </c>
    </row>
    <row r="20" spans="1:10" s="2" customFormat="1" ht="9.9499999999999993" customHeight="1" x14ac:dyDescent="0.2">
      <c r="A20" s="7" t="s">
        <v>62</v>
      </c>
      <c r="B20" s="153" t="s">
        <v>57</v>
      </c>
      <c r="C20" s="153"/>
      <c r="D20" s="63" t="s">
        <v>28</v>
      </c>
      <c r="E20" s="54">
        <v>153980</v>
      </c>
      <c r="F20" s="55">
        <v>10080</v>
      </c>
      <c r="G20" s="54">
        <v>153980</v>
      </c>
      <c r="H20" s="55">
        <v>10840</v>
      </c>
      <c r="I20" s="55">
        <v>156600</v>
      </c>
      <c r="J20" s="55">
        <v>11600</v>
      </c>
    </row>
    <row r="21" spans="1:10" s="2" customFormat="1" ht="9.9499999999999993" customHeight="1" x14ac:dyDescent="0.2">
      <c r="A21" s="7" t="s">
        <v>22</v>
      </c>
      <c r="B21" s="153" t="s">
        <v>75</v>
      </c>
      <c r="C21" s="153"/>
      <c r="D21" s="63" t="s">
        <v>28</v>
      </c>
      <c r="E21" s="54">
        <v>5000</v>
      </c>
      <c r="F21" s="55">
        <v>6000</v>
      </c>
      <c r="G21" s="54">
        <v>5000</v>
      </c>
      <c r="H21" s="55">
        <v>6000</v>
      </c>
      <c r="I21" s="55">
        <v>5000</v>
      </c>
      <c r="J21" s="55">
        <v>6000</v>
      </c>
    </row>
    <row r="22" spans="1:10" s="2" customFormat="1" ht="9.9499999999999993" customHeight="1" x14ac:dyDescent="0.2">
      <c r="A22" s="22" t="s">
        <v>23</v>
      </c>
      <c r="B22" s="25" t="s">
        <v>76</v>
      </c>
      <c r="C22" s="25"/>
      <c r="D22" s="63" t="s">
        <v>28</v>
      </c>
      <c r="E22" s="61"/>
      <c r="F22" s="57"/>
      <c r="G22" s="55"/>
      <c r="H22" s="55"/>
      <c r="I22" s="55"/>
      <c r="J22" s="55"/>
    </row>
    <row r="23" spans="1:10" s="2" customFormat="1" ht="9.9499999999999993" customHeight="1" x14ac:dyDescent="0.2">
      <c r="A23" s="22" t="s">
        <v>24</v>
      </c>
      <c r="B23" s="25" t="s">
        <v>85</v>
      </c>
      <c r="C23" s="25"/>
      <c r="D23" s="63" t="s">
        <v>28</v>
      </c>
      <c r="E23" s="61"/>
      <c r="F23" s="57"/>
      <c r="G23" s="55"/>
      <c r="H23" s="55"/>
      <c r="I23" s="55"/>
      <c r="J23" s="55"/>
    </row>
    <row r="24" spans="1:10" s="2" customFormat="1" ht="9.9499999999999993" customHeight="1" x14ac:dyDescent="0.2">
      <c r="A24" s="22" t="s">
        <v>25</v>
      </c>
      <c r="B24" s="25" t="s">
        <v>78</v>
      </c>
      <c r="C24" s="25"/>
      <c r="D24" s="63" t="s">
        <v>28</v>
      </c>
      <c r="E24" s="61"/>
      <c r="F24" s="57"/>
      <c r="G24" s="55"/>
      <c r="H24" s="55"/>
      <c r="I24" s="55"/>
      <c r="J24" s="55"/>
    </row>
    <row r="25" spans="1:10" ht="9.9499999999999993" customHeight="1" x14ac:dyDescent="0.2">
      <c r="A25" s="7" t="s">
        <v>26</v>
      </c>
      <c r="B25" s="146" t="s">
        <v>79</v>
      </c>
      <c r="C25" s="147"/>
      <c r="D25" s="63" t="s">
        <v>28</v>
      </c>
      <c r="E25" s="54">
        <v>2095225</v>
      </c>
      <c r="F25" s="55">
        <v>369780</v>
      </c>
      <c r="G25" s="55">
        <v>2095225</v>
      </c>
      <c r="H25" s="55">
        <v>369780</v>
      </c>
      <c r="I25" s="55">
        <v>2095225</v>
      </c>
      <c r="J25" s="55">
        <v>369780</v>
      </c>
    </row>
    <row r="26" spans="1:10" ht="9.9499999999999993" customHeight="1" x14ac:dyDescent="0.2">
      <c r="A26" s="7" t="s">
        <v>63</v>
      </c>
      <c r="B26" s="20" t="s">
        <v>81</v>
      </c>
      <c r="C26" s="21"/>
      <c r="D26" s="63" t="s">
        <v>28</v>
      </c>
      <c r="E26" s="54"/>
      <c r="F26" s="55"/>
      <c r="G26" s="55"/>
      <c r="H26" s="55"/>
      <c r="I26" s="55"/>
      <c r="J26" s="55"/>
    </row>
    <row r="27" spans="1:10" ht="9.9499999999999993" customHeight="1" x14ac:dyDescent="0.2">
      <c r="A27" s="7" t="s">
        <v>64</v>
      </c>
      <c r="B27" s="20" t="s">
        <v>80</v>
      </c>
      <c r="C27" s="21"/>
      <c r="D27" s="63" t="s">
        <v>28</v>
      </c>
      <c r="E27" s="54">
        <v>60000</v>
      </c>
      <c r="F27" s="55">
        <v>0</v>
      </c>
      <c r="G27" s="55">
        <v>60000</v>
      </c>
      <c r="H27" s="55">
        <v>0</v>
      </c>
      <c r="I27" s="55">
        <v>60000</v>
      </c>
      <c r="J27" s="55">
        <v>0</v>
      </c>
    </row>
    <row r="28" spans="1:10" ht="9.9499999999999993" customHeight="1" x14ac:dyDescent="0.2">
      <c r="A28" s="22" t="s">
        <v>65</v>
      </c>
      <c r="B28" s="23" t="s">
        <v>77</v>
      </c>
      <c r="C28" s="24"/>
      <c r="D28" s="63" t="s">
        <v>28</v>
      </c>
      <c r="E28" s="54">
        <v>145000</v>
      </c>
      <c r="F28" s="55">
        <v>21000</v>
      </c>
      <c r="G28" s="55">
        <v>145000</v>
      </c>
      <c r="H28" s="55">
        <v>21000</v>
      </c>
      <c r="I28" s="55">
        <v>145000</v>
      </c>
      <c r="J28" s="55">
        <v>21000</v>
      </c>
    </row>
    <row r="29" spans="1:10" ht="9.9499999999999993" customHeight="1" x14ac:dyDescent="0.2">
      <c r="A29" s="7" t="s">
        <v>66</v>
      </c>
      <c r="B29" s="23" t="s">
        <v>58</v>
      </c>
      <c r="C29" s="24"/>
      <c r="D29" s="63" t="s">
        <v>28</v>
      </c>
      <c r="E29" s="54"/>
      <c r="F29" s="55"/>
      <c r="G29" s="55"/>
      <c r="H29" s="55"/>
      <c r="I29" s="55"/>
      <c r="J29" s="55"/>
    </row>
    <row r="30" spans="1:10" ht="9.9499999999999993" customHeight="1" x14ac:dyDescent="0.2">
      <c r="A30" s="7" t="s">
        <v>67</v>
      </c>
      <c r="B30" s="23" t="s">
        <v>82</v>
      </c>
      <c r="C30" s="24"/>
      <c r="D30" s="63" t="s">
        <v>28</v>
      </c>
      <c r="E30" s="54"/>
      <c r="F30" s="55"/>
      <c r="G30" s="55"/>
      <c r="H30" s="55"/>
      <c r="I30" s="55"/>
      <c r="J30" s="55"/>
    </row>
    <row r="31" spans="1:10" ht="9.9499999999999993" customHeight="1" x14ac:dyDescent="0.2">
      <c r="A31" s="7" t="s">
        <v>68</v>
      </c>
      <c r="B31" s="23" t="s">
        <v>83</v>
      </c>
      <c r="C31" s="24"/>
      <c r="D31" s="63" t="s">
        <v>28</v>
      </c>
      <c r="E31" s="54"/>
      <c r="F31" s="55"/>
      <c r="G31" s="55"/>
      <c r="H31" s="55"/>
      <c r="I31" s="55"/>
      <c r="J31" s="55"/>
    </row>
    <row r="32" spans="1:10" s="2" customFormat="1" ht="9.9499999999999993" customHeight="1" x14ac:dyDescent="0.2">
      <c r="A32" s="39" t="s">
        <v>69</v>
      </c>
      <c r="B32" s="40" t="s">
        <v>84</v>
      </c>
      <c r="C32" s="41"/>
      <c r="D32" s="38" t="s">
        <v>28</v>
      </c>
      <c r="E32" s="62">
        <f>E5-E10</f>
        <v>0</v>
      </c>
      <c r="F32" s="44">
        <f>F5-F10</f>
        <v>20000</v>
      </c>
      <c r="G32" s="62">
        <f t="shared" ref="G32:J32" si="2">G5-G10</f>
        <v>0</v>
      </c>
      <c r="H32" s="44">
        <f t="shared" si="2"/>
        <v>20000</v>
      </c>
      <c r="I32" s="62">
        <f t="shared" si="2"/>
        <v>0</v>
      </c>
      <c r="J32" s="44">
        <f t="shared" si="2"/>
        <v>20000</v>
      </c>
    </row>
    <row r="33" spans="1:10" s="9" customFormat="1" ht="9.9499999999999993" customHeight="1" x14ac:dyDescent="0.2">
      <c r="A33" s="29" t="s">
        <v>70</v>
      </c>
      <c r="B33" s="140" t="s">
        <v>27</v>
      </c>
      <c r="C33" s="141"/>
      <c r="D33" s="27" t="s">
        <v>28</v>
      </c>
      <c r="E33" s="84">
        <v>16450</v>
      </c>
      <c r="F33" s="85">
        <v>16450</v>
      </c>
      <c r="G33" s="84">
        <v>16450</v>
      </c>
      <c r="H33" s="85">
        <v>16450</v>
      </c>
      <c r="I33" s="84">
        <v>17190</v>
      </c>
      <c r="J33" s="85">
        <v>17190</v>
      </c>
    </row>
    <row r="34" spans="1:10" s="11" customFormat="1" ht="9.9499999999999993" customHeight="1" x14ac:dyDescent="0.2">
      <c r="A34" s="10" t="s">
        <v>71</v>
      </c>
      <c r="B34" s="142" t="s">
        <v>38</v>
      </c>
      <c r="C34" s="143"/>
      <c r="D34" s="10" t="s">
        <v>29</v>
      </c>
      <c r="E34" s="80">
        <v>14.93</v>
      </c>
      <c r="F34" s="81">
        <v>3.625</v>
      </c>
      <c r="G34" s="80">
        <v>14.93</v>
      </c>
      <c r="H34" s="81">
        <v>3.625</v>
      </c>
      <c r="I34" s="80">
        <v>14.93</v>
      </c>
      <c r="J34" s="81">
        <v>3.625</v>
      </c>
    </row>
    <row r="35" spans="1:10" s="9" customFormat="1" ht="9.9499999999999993" customHeight="1" x14ac:dyDescent="0.2">
      <c r="A35" s="12" t="s">
        <v>72</v>
      </c>
      <c r="B35" s="144" t="s">
        <v>30</v>
      </c>
      <c r="C35" s="145"/>
      <c r="D35" s="13" t="s">
        <v>29</v>
      </c>
      <c r="E35" s="82">
        <v>26</v>
      </c>
      <c r="F35" s="83">
        <v>26</v>
      </c>
      <c r="G35" s="82">
        <v>26</v>
      </c>
      <c r="H35" s="83">
        <v>26</v>
      </c>
      <c r="I35" s="82">
        <v>26</v>
      </c>
      <c r="J35" s="83">
        <v>26</v>
      </c>
    </row>
  </sheetData>
  <mergeCells count="22">
    <mergeCell ref="A1:J1"/>
    <mergeCell ref="E3:F3"/>
    <mergeCell ref="B5:C5"/>
    <mergeCell ref="B6:C6"/>
    <mergeCell ref="G3:H3"/>
    <mergeCell ref="I3:J3"/>
    <mergeCell ref="B35:C35"/>
    <mergeCell ref="B25:C25"/>
    <mergeCell ref="B33:C33"/>
    <mergeCell ref="B7:C7"/>
    <mergeCell ref="B9:C9"/>
    <mergeCell ref="B10:C10"/>
    <mergeCell ref="B15:C15"/>
    <mergeCell ref="B18:C18"/>
    <mergeCell ref="B17:C17"/>
    <mergeCell ref="B21:C21"/>
    <mergeCell ref="B34:C34"/>
    <mergeCell ref="B11:C11"/>
    <mergeCell ref="B12:C12"/>
    <mergeCell ref="B14:C14"/>
    <mergeCell ref="B20:C20"/>
    <mergeCell ref="B19:C19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&amp;RPříloha č. 4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J35"/>
  <sheetViews>
    <sheetView tabSelected="1" topLeftCell="A25" zoomScale="150" zoomScaleNormal="150" workbookViewId="0">
      <selection activeCell="A2" sqref="A2:G2"/>
    </sheetView>
  </sheetViews>
  <sheetFormatPr defaultColWidth="6.7109375" defaultRowHeight="8.25" x14ac:dyDescent="0.15"/>
  <cols>
    <col min="1" max="1" width="3.7109375" style="14" customWidth="1"/>
    <col min="2" max="2" width="5" style="14" customWidth="1"/>
    <col min="3" max="3" width="21.7109375" style="14" customWidth="1"/>
    <col min="4" max="4" width="6" style="15" customWidth="1"/>
    <col min="5" max="5" width="7.7109375" style="16" customWidth="1"/>
    <col min="6" max="10" width="7.7109375" style="6" customWidth="1"/>
    <col min="11" max="16384" width="6.7109375" style="6"/>
  </cols>
  <sheetData>
    <row r="1" spans="1:10" s="17" customFormat="1" ht="15.75" x14ac:dyDescent="0.25">
      <c r="A1" s="156" t="s">
        <v>50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9.75" x14ac:dyDescent="0.2">
      <c r="A3" s="30" t="s">
        <v>0</v>
      </c>
      <c r="B3" s="31"/>
      <c r="C3" s="31"/>
      <c r="D3" s="32" t="s">
        <v>1</v>
      </c>
      <c r="E3" s="157" t="s">
        <v>89</v>
      </c>
      <c r="F3" s="158"/>
      <c r="G3" s="157" t="s">
        <v>90</v>
      </c>
      <c r="H3" s="158"/>
      <c r="I3" s="157" t="s">
        <v>91</v>
      </c>
      <c r="J3" s="158"/>
    </row>
    <row r="4" spans="1:10" s="4" customFormat="1" ht="9.75" x14ac:dyDescent="0.2">
      <c r="A4" s="33" t="s">
        <v>2</v>
      </c>
      <c r="B4" s="34"/>
      <c r="C4" s="34" t="s">
        <v>3</v>
      </c>
      <c r="D4" s="33" t="s">
        <v>4</v>
      </c>
      <c r="E4" s="35" t="s">
        <v>36</v>
      </c>
      <c r="F4" s="36" t="s">
        <v>37</v>
      </c>
      <c r="G4" s="35" t="s">
        <v>36</v>
      </c>
      <c r="H4" s="36" t="s">
        <v>37</v>
      </c>
      <c r="I4" s="35" t="s">
        <v>36</v>
      </c>
      <c r="J4" s="36" t="s">
        <v>37</v>
      </c>
    </row>
    <row r="5" spans="1:10" s="2" customFormat="1" ht="9.9499999999999993" customHeight="1" x14ac:dyDescent="0.2">
      <c r="A5" s="37" t="s">
        <v>5</v>
      </c>
      <c r="B5" s="159" t="s">
        <v>6</v>
      </c>
      <c r="C5" s="160"/>
      <c r="D5" s="38" t="s">
        <v>28</v>
      </c>
      <c r="E5" s="43">
        <f>SUM(E6:E8)</f>
        <v>5059000</v>
      </c>
      <c r="F5" s="44">
        <f>SUM(F6:F8)</f>
        <v>108717</v>
      </c>
      <c r="G5" s="43">
        <f t="shared" ref="G5:J5" si="0">SUM(G6:G8)</f>
        <v>5059000</v>
      </c>
      <c r="H5" s="44">
        <f t="shared" si="0"/>
        <v>108717</v>
      </c>
      <c r="I5" s="43">
        <f t="shared" si="0"/>
        <v>5059000</v>
      </c>
      <c r="J5" s="44">
        <f t="shared" si="0"/>
        <v>108717</v>
      </c>
    </row>
    <row r="6" spans="1:10" s="2" customFormat="1" ht="9.9499999999999993" customHeight="1" x14ac:dyDescent="0.2">
      <c r="A6" s="7" t="s">
        <v>7</v>
      </c>
      <c r="B6" s="146" t="s">
        <v>59</v>
      </c>
      <c r="C6" s="147"/>
      <c r="D6" s="63" t="s">
        <v>28</v>
      </c>
      <c r="E6" s="45">
        <v>3643000</v>
      </c>
      <c r="F6" s="46">
        <v>108717</v>
      </c>
      <c r="G6" s="45">
        <v>3643000</v>
      </c>
      <c r="H6" s="46">
        <v>108717</v>
      </c>
      <c r="I6" s="45">
        <v>3643000</v>
      </c>
      <c r="J6" s="46">
        <v>108717</v>
      </c>
    </row>
    <row r="7" spans="1:10" s="26" customFormat="1" ht="9.9499999999999993" customHeight="1" x14ac:dyDescent="0.2">
      <c r="A7" s="28" t="s">
        <v>61</v>
      </c>
      <c r="B7" s="154" t="s">
        <v>60</v>
      </c>
      <c r="C7" s="155"/>
      <c r="D7" s="63" t="s">
        <v>28</v>
      </c>
      <c r="E7" s="47">
        <v>1000</v>
      </c>
      <c r="F7" s="48"/>
      <c r="G7" s="47">
        <v>1000</v>
      </c>
      <c r="H7" s="48"/>
      <c r="I7" s="47">
        <v>1000</v>
      </c>
      <c r="J7" s="48"/>
    </row>
    <row r="8" spans="1:10" s="26" customFormat="1" ht="9.9499999999999993" customHeight="1" x14ac:dyDescent="0.2">
      <c r="A8" s="28" t="s">
        <v>8</v>
      </c>
      <c r="B8" s="20" t="s">
        <v>73</v>
      </c>
      <c r="C8" s="42"/>
      <c r="D8" s="63" t="s">
        <v>28</v>
      </c>
      <c r="E8" s="47">
        <v>1415000</v>
      </c>
      <c r="F8" s="48"/>
      <c r="G8" s="47">
        <v>1415000</v>
      </c>
      <c r="H8" s="48"/>
      <c r="I8" s="47">
        <v>1415000</v>
      </c>
      <c r="J8" s="48"/>
    </row>
    <row r="9" spans="1:10" s="2" customFormat="1" ht="9.9499999999999993" customHeight="1" x14ac:dyDescent="0.2">
      <c r="A9" s="39" t="s">
        <v>9</v>
      </c>
      <c r="B9" s="148" t="s">
        <v>11</v>
      </c>
      <c r="C9" s="149"/>
      <c r="D9" s="38" t="s">
        <v>28</v>
      </c>
      <c r="E9" s="49"/>
      <c r="F9" s="50"/>
      <c r="G9" s="50"/>
      <c r="H9" s="50"/>
      <c r="I9" s="50"/>
      <c r="J9" s="50"/>
    </row>
    <row r="10" spans="1:10" s="2" customFormat="1" ht="9.9499999999999993" customHeight="1" x14ac:dyDescent="0.2">
      <c r="A10" s="39" t="s">
        <v>10</v>
      </c>
      <c r="B10" s="148" t="s">
        <v>13</v>
      </c>
      <c r="C10" s="149"/>
      <c r="D10" s="38" t="s">
        <v>28</v>
      </c>
      <c r="E10" s="51">
        <f>SUM(E11:E31)</f>
        <v>5059000</v>
      </c>
      <c r="F10" s="44">
        <f>SUM(F11:F31)</f>
        <v>80000</v>
      </c>
      <c r="G10" s="51">
        <f t="shared" ref="G10:J10" si="1">SUM(G11:G31)</f>
        <v>5059000</v>
      </c>
      <c r="H10" s="44">
        <f t="shared" si="1"/>
        <v>80000</v>
      </c>
      <c r="I10" s="51">
        <f t="shared" si="1"/>
        <v>5059000</v>
      </c>
      <c r="J10" s="44">
        <f t="shared" si="1"/>
        <v>80000</v>
      </c>
    </row>
    <row r="11" spans="1:10" s="2" customFormat="1" ht="9.9499999999999993" customHeight="1" x14ac:dyDescent="0.2">
      <c r="A11" s="5" t="s">
        <v>12</v>
      </c>
      <c r="B11" s="150" t="s">
        <v>31</v>
      </c>
      <c r="C11" s="150"/>
      <c r="D11" s="63" t="s">
        <v>28</v>
      </c>
      <c r="E11" s="52">
        <v>873000</v>
      </c>
      <c r="F11" s="53">
        <v>2000</v>
      </c>
      <c r="G11" s="52">
        <v>873000</v>
      </c>
      <c r="H11" s="53">
        <v>2000</v>
      </c>
      <c r="I11" s="52">
        <v>873000</v>
      </c>
      <c r="J11" s="53">
        <v>2000</v>
      </c>
    </row>
    <row r="12" spans="1:10" s="2" customFormat="1" ht="9.9499999999999993" customHeight="1" x14ac:dyDescent="0.2">
      <c r="A12" s="5" t="s">
        <v>14</v>
      </c>
      <c r="B12" s="150" t="s">
        <v>32</v>
      </c>
      <c r="C12" s="150"/>
      <c r="D12" s="63" t="s">
        <v>28</v>
      </c>
      <c r="E12" s="52">
        <v>910000</v>
      </c>
      <c r="F12" s="53">
        <v>55000</v>
      </c>
      <c r="G12" s="52">
        <v>910000</v>
      </c>
      <c r="H12" s="53">
        <v>55000</v>
      </c>
      <c r="I12" s="52">
        <v>910000</v>
      </c>
      <c r="J12" s="53">
        <v>55000</v>
      </c>
    </row>
    <row r="13" spans="1:10" s="2" customFormat="1" ht="9.9499999999999993" customHeight="1" x14ac:dyDescent="0.2">
      <c r="A13" s="5" t="s">
        <v>15</v>
      </c>
      <c r="B13" s="18" t="s">
        <v>74</v>
      </c>
      <c r="C13" s="19"/>
      <c r="D13" s="63" t="s">
        <v>28</v>
      </c>
      <c r="E13" s="52"/>
      <c r="F13" s="53"/>
      <c r="G13" s="52"/>
      <c r="H13" s="53"/>
      <c r="I13" s="52"/>
      <c r="J13" s="53"/>
    </row>
    <row r="14" spans="1:10" s="2" customFormat="1" ht="9.9499999999999993" customHeight="1" x14ac:dyDescent="0.2">
      <c r="A14" s="5" t="s">
        <v>16</v>
      </c>
      <c r="B14" s="151" t="s">
        <v>87</v>
      </c>
      <c r="C14" s="152"/>
      <c r="D14" s="63" t="s">
        <v>28</v>
      </c>
      <c r="E14" s="52">
        <v>510000</v>
      </c>
      <c r="F14" s="53">
        <v>10000</v>
      </c>
      <c r="G14" s="52">
        <v>510000</v>
      </c>
      <c r="H14" s="53">
        <v>10000</v>
      </c>
      <c r="I14" s="52">
        <v>510000</v>
      </c>
      <c r="J14" s="53">
        <v>10000</v>
      </c>
    </row>
    <row r="15" spans="1:10" s="2" customFormat="1" ht="9.9499999999999993" customHeight="1" x14ac:dyDescent="0.2">
      <c r="A15" s="7" t="s">
        <v>17</v>
      </c>
      <c r="B15" s="146" t="s">
        <v>33</v>
      </c>
      <c r="C15" s="147"/>
      <c r="D15" s="63" t="s">
        <v>28</v>
      </c>
      <c r="E15" s="54">
        <v>30000</v>
      </c>
      <c r="F15" s="55"/>
      <c r="G15" s="54">
        <v>30000</v>
      </c>
      <c r="H15" s="55"/>
      <c r="I15" s="54">
        <v>30000</v>
      </c>
      <c r="J15" s="55"/>
    </row>
    <row r="16" spans="1:10" s="2" customFormat="1" ht="9.9499999999999993" customHeight="1" x14ac:dyDescent="0.2">
      <c r="A16" s="22" t="s">
        <v>18</v>
      </c>
      <c r="B16" s="23" t="s">
        <v>55</v>
      </c>
      <c r="C16" s="24"/>
      <c r="D16" s="63" t="s">
        <v>28</v>
      </c>
      <c r="E16" s="56">
        <v>25000</v>
      </c>
      <c r="F16" s="57"/>
      <c r="G16" s="56">
        <v>25000</v>
      </c>
      <c r="H16" s="57"/>
      <c r="I16" s="56">
        <v>25000</v>
      </c>
      <c r="J16" s="57"/>
    </row>
    <row r="17" spans="1:10" s="2" customFormat="1" ht="9.9499999999999993" customHeight="1" x14ac:dyDescent="0.2">
      <c r="A17" s="5" t="s">
        <v>19</v>
      </c>
      <c r="B17" s="151" t="s">
        <v>34</v>
      </c>
      <c r="C17" s="152"/>
      <c r="D17" s="63" t="s">
        <v>28</v>
      </c>
      <c r="E17" s="58">
        <v>1100000</v>
      </c>
      <c r="F17" s="53">
        <v>13000</v>
      </c>
      <c r="G17" s="58">
        <v>1100000</v>
      </c>
      <c r="H17" s="53">
        <v>13000</v>
      </c>
      <c r="I17" s="58">
        <v>1100000</v>
      </c>
      <c r="J17" s="53">
        <v>13000</v>
      </c>
    </row>
    <row r="18" spans="1:10" s="8" customFormat="1" ht="9.9499999999999993" customHeight="1" x14ac:dyDescent="0.2">
      <c r="A18" s="7" t="s">
        <v>20</v>
      </c>
      <c r="B18" s="153" t="s">
        <v>35</v>
      </c>
      <c r="C18" s="153"/>
      <c r="D18" s="63" t="s">
        <v>28</v>
      </c>
      <c r="E18" s="59"/>
      <c r="F18" s="60"/>
      <c r="G18" s="59"/>
      <c r="H18" s="60"/>
      <c r="I18" s="59"/>
      <c r="J18" s="60"/>
    </row>
    <row r="19" spans="1:10" s="2" customFormat="1" ht="9.9499999999999993" customHeight="1" x14ac:dyDescent="0.2">
      <c r="A19" s="7" t="s">
        <v>21</v>
      </c>
      <c r="B19" s="153" t="s">
        <v>56</v>
      </c>
      <c r="C19" s="153"/>
      <c r="D19" s="63" t="s">
        <v>28</v>
      </c>
      <c r="E19" s="54">
        <v>100000</v>
      </c>
      <c r="F19" s="55"/>
      <c r="G19" s="54">
        <v>100000</v>
      </c>
      <c r="H19" s="55"/>
      <c r="I19" s="54">
        <v>100000</v>
      </c>
      <c r="J19" s="55"/>
    </row>
    <row r="20" spans="1:10" s="2" customFormat="1" ht="9.9499999999999993" customHeight="1" x14ac:dyDescent="0.2">
      <c r="A20" s="7" t="s">
        <v>62</v>
      </c>
      <c r="B20" s="153" t="s">
        <v>57</v>
      </c>
      <c r="C20" s="153"/>
      <c r="D20" s="63" t="s">
        <v>28</v>
      </c>
      <c r="E20" s="54">
        <v>25000</v>
      </c>
      <c r="F20" s="55"/>
      <c r="G20" s="54">
        <v>25000</v>
      </c>
      <c r="H20" s="55"/>
      <c r="I20" s="54">
        <v>25000</v>
      </c>
      <c r="J20" s="55"/>
    </row>
    <row r="21" spans="1:10" s="2" customFormat="1" ht="9.9499999999999993" customHeight="1" x14ac:dyDescent="0.2">
      <c r="A21" s="7" t="s">
        <v>22</v>
      </c>
      <c r="B21" s="153" t="s">
        <v>75</v>
      </c>
      <c r="C21" s="153"/>
      <c r="D21" s="63" t="s">
        <v>28</v>
      </c>
      <c r="E21" s="54"/>
      <c r="F21" s="55"/>
      <c r="G21" s="54"/>
      <c r="H21" s="55"/>
      <c r="I21" s="54"/>
      <c r="J21" s="55"/>
    </row>
    <row r="22" spans="1:10" s="2" customFormat="1" ht="9.9499999999999993" customHeight="1" x14ac:dyDescent="0.2">
      <c r="A22" s="22" t="s">
        <v>23</v>
      </c>
      <c r="B22" s="25" t="s">
        <v>76</v>
      </c>
      <c r="C22" s="25"/>
      <c r="D22" s="63" t="s">
        <v>28</v>
      </c>
      <c r="E22" s="61"/>
      <c r="F22" s="57"/>
      <c r="G22" s="61"/>
      <c r="H22" s="57"/>
      <c r="I22" s="61"/>
      <c r="J22" s="57"/>
    </row>
    <row r="23" spans="1:10" s="2" customFormat="1" ht="9.9499999999999993" customHeight="1" x14ac:dyDescent="0.2">
      <c r="A23" s="22" t="s">
        <v>24</v>
      </c>
      <c r="B23" s="25" t="s">
        <v>85</v>
      </c>
      <c r="C23" s="25"/>
      <c r="D23" s="63" t="s">
        <v>28</v>
      </c>
      <c r="E23" s="61"/>
      <c r="F23" s="57"/>
      <c r="G23" s="61"/>
      <c r="H23" s="57"/>
      <c r="I23" s="61"/>
      <c r="J23" s="57"/>
    </row>
    <row r="24" spans="1:10" s="2" customFormat="1" ht="9.9499999999999993" customHeight="1" x14ac:dyDescent="0.2">
      <c r="A24" s="22" t="s">
        <v>25</v>
      </c>
      <c r="B24" s="25" t="s">
        <v>78</v>
      </c>
      <c r="C24" s="25"/>
      <c r="D24" s="63" t="s">
        <v>28</v>
      </c>
      <c r="E24" s="61"/>
      <c r="F24" s="57"/>
      <c r="G24" s="61"/>
      <c r="H24" s="57"/>
      <c r="I24" s="61"/>
      <c r="J24" s="57"/>
    </row>
    <row r="25" spans="1:10" ht="9.9499999999999993" customHeight="1" x14ac:dyDescent="0.2">
      <c r="A25" s="7" t="s">
        <v>26</v>
      </c>
      <c r="B25" s="146" t="s">
        <v>79</v>
      </c>
      <c r="C25" s="147"/>
      <c r="D25" s="63" t="s">
        <v>28</v>
      </c>
      <c r="E25" s="54">
        <v>723258</v>
      </c>
      <c r="F25" s="55"/>
      <c r="G25" s="54">
        <v>723258</v>
      </c>
      <c r="H25" s="55"/>
      <c r="I25" s="54">
        <v>723258</v>
      </c>
      <c r="J25" s="55"/>
    </row>
    <row r="26" spans="1:10" ht="9.9499999999999993" customHeight="1" x14ac:dyDescent="0.2">
      <c r="A26" s="7" t="s">
        <v>63</v>
      </c>
      <c r="B26" s="20" t="s">
        <v>81</v>
      </c>
      <c r="C26" s="21"/>
      <c r="D26" s="63" t="s">
        <v>28</v>
      </c>
      <c r="E26" s="54"/>
      <c r="F26" s="55"/>
      <c r="G26" s="54"/>
      <c r="H26" s="55"/>
      <c r="I26" s="54"/>
      <c r="J26" s="55"/>
    </row>
    <row r="27" spans="1:10" ht="9.9499999999999993" customHeight="1" x14ac:dyDescent="0.2">
      <c r="A27" s="7" t="s">
        <v>64</v>
      </c>
      <c r="B27" s="20" t="s">
        <v>80</v>
      </c>
      <c r="C27" s="21"/>
      <c r="D27" s="63" t="s">
        <v>28</v>
      </c>
      <c r="E27" s="54">
        <v>667742</v>
      </c>
      <c r="F27" s="55"/>
      <c r="G27" s="54">
        <v>667742</v>
      </c>
      <c r="H27" s="55"/>
      <c r="I27" s="54">
        <v>667742</v>
      </c>
      <c r="J27" s="55"/>
    </row>
    <row r="28" spans="1:10" ht="9.9499999999999993" customHeight="1" x14ac:dyDescent="0.2">
      <c r="A28" s="22" t="s">
        <v>65</v>
      </c>
      <c r="B28" s="23" t="s">
        <v>77</v>
      </c>
      <c r="C28" s="24"/>
      <c r="D28" s="63" t="s">
        <v>28</v>
      </c>
      <c r="E28" s="54">
        <v>95000</v>
      </c>
      <c r="F28" s="55"/>
      <c r="G28" s="54">
        <v>95000</v>
      </c>
      <c r="H28" s="55"/>
      <c r="I28" s="54">
        <v>95000</v>
      </c>
      <c r="J28" s="55"/>
    </row>
    <row r="29" spans="1:10" ht="9.9499999999999993" customHeight="1" x14ac:dyDescent="0.2">
      <c r="A29" s="7" t="s">
        <v>66</v>
      </c>
      <c r="B29" s="23" t="s">
        <v>58</v>
      </c>
      <c r="C29" s="24"/>
      <c r="D29" s="63" t="s">
        <v>28</v>
      </c>
      <c r="E29" s="54"/>
      <c r="F29" s="55"/>
      <c r="G29" s="54"/>
      <c r="H29" s="55"/>
      <c r="I29" s="54"/>
      <c r="J29" s="55"/>
    </row>
    <row r="30" spans="1:10" ht="9.9499999999999993" customHeight="1" x14ac:dyDescent="0.2">
      <c r="A30" s="7" t="s">
        <v>67</v>
      </c>
      <c r="B30" s="23" t="s">
        <v>82</v>
      </c>
      <c r="C30" s="24"/>
      <c r="D30" s="63" t="s">
        <v>28</v>
      </c>
      <c r="E30" s="54"/>
      <c r="F30" s="55"/>
      <c r="G30" s="54"/>
      <c r="H30" s="55"/>
      <c r="I30" s="54"/>
      <c r="J30" s="55"/>
    </row>
    <row r="31" spans="1:10" ht="9.9499999999999993" customHeight="1" x14ac:dyDescent="0.2">
      <c r="A31" s="7" t="s">
        <v>68</v>
      </c>
      <c r="B31" s="23" t="s">
        <v>83</v>
      </c>
      <c r="C31" s="24"/>
      <c r="D31" s="63" t="s">
        <v>28</v>
      </c>
      <c r="E31" s="54"/>
      <c r="F31" s="55"/>
      <c r="G31" s="54"/>
      <c r="H31" s="55"/>
      <c r="I31" s="54"/>
      <c r="J31" s="55"/>
    </row>
    <row r="32" spans="1:10" s="2" customFormat="1" ht="9.9499999999999993" customHeight="1" x14ac:dyDescent="0.2">
      <c r="A32" s="39" t="s">
        <v>69</v>
      </c>
      <c r="B32" s="40" t="s">
        <v>84</v>
      </c>
      <c r="C32" s="41"/>
      <c r="D32" s="38" t="s">
        <v>28</v>
      </c>
      <c r="E32" s="62">
        <f>E5-E10</f>
        <v>0</v>
      </c>
      <c r="F32" s="44">
        <f>F5-F10</f>
        <v>28717</v>
      </c>
      <c r="G32" s="62">
        <f t="shared" ref="G32:J32" si="2">G5-G10</f>
        <v>0</v>
      </c>
      <c r="H32" s="44">
        <f t="shared" si="2"/>
        <v>28717</v>
      </c>
      <c r="I32" s="62">
        <f t="shared" si="2"/>
        <v>0</v>
      </c>
      <c r="J32" s="44">
        <f t="shared" si="2"/>
        <v>28717</v>
      </c>
    </row>
    <row r="33" spans="1:10" s="9" customFormat="1" ht="9.9499999999999993" customHeight="1" x14ac:dyDescent="0.2">
      <c r="A33" s="29" t="s">
        <v>70</v>
      </c>
      <c r="B33" s="140" t="s">
        <v>27</v>
      </c>
      <c r="C33" s="141"/>
      <c r="D33" s="27" t="s">
        <v>28</v>
      </c>
      <c r="E33" s="84"/>
      <c r="F33" s="85"/>
      <c r="G33" s="84"/>
      <c r="H33" s="85"/>
      <c r="I33" s="84"/>
      <c r="J33" s="85"/>
    </row>
    <row r="34" spans="1:10" s="11" customFormat="1" ht="9.9499999999999993" customHeight="1" x14ac:dyDescent="0.2">
      <c r="A34" s="10" t="s">
        <v>71</v>
      </c>
      <c r="B34" s="142" t="s">
        <v>38</v>
      </c>
      <c r="C34" s="143"/>
      <c r="D34" s="10" t="s">
        <v>29</v>
      </c>
      <c r="E34" s="80"/>
      <c r="F34" s="81"/>
      <c r="G34" s="80"/>
      <c r="H34" s="81"/>
      <c r="I34" s="80"/>
      <c r="J34" s="81"/>
    </row>
    <row r="35" spans="1:10" s="9" customFormat="1" ht="9.9499999999999993" customHeight="1" x14ac:dyDescent="0.2">
      <c r="A35" s="12" t="s">
        <v>72</v>
      </c>
      <c r="B35" s="144" t="s">
        <v>30</v>
      </c>
      <c r="C35" s="145"/>
      <c r="D35" s="13" t="s">
        <v>29</v>
      </c>
      <c r="E35" s="82"/>
      <c r="F35" s="83"/>
      <c r="G35" s="82"/>
      <c r="H35" s="83"/>
      <c r="I35" s="82"/>
      <c r="J35" s="83"/>
    </row>
  </sheetData>
  <mergeCells count="22">
    <mergeCell ref="B18:C18"/>
    <mergeCell ref="B19:C19"/>
    <mergeCell ref="B34:C34"/>
    <mergeCell ref="B35:C35"/>
    <mergeCell ref="B25:C25"/>
    <mergeCell ref="B33:C33"/>
    <mergeCell ref="B21:C21"/>
    <mergeCell ref="B20:C20"/>
    <mergeCell ref="A1:J1"/>
    <mergeCell ref="E3:F3"/>
    <mergeCell ref="B5:C5"/>
    <mergeCell ref="B9:C9"/>
    <mergeCell ref="B17:C17"/>
    <mergeCell ref="B10:C10"/>
    <mergeCell ref="B6:C6"/>
    <mergeCell ref="B7:C7"/>
    <mergeCell ref="G3:H3"/>
    <mergeCell ref="I3:J3"/>
    <mergeCell ref="B11:C11"/>
    <mergeCell ref="B12:C12"/>
    <mergeCell ref="B14:C14"/>
    <mergeCell ref="B15:C15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&amp;RPříloha č. 4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J35"/>
  <sheetViews>
    <sheetView tabSelected="1" topLeftCell="A28" zoomScale="150" zoomScaleNormal="150" workbookViewId="0">
      <selection activeCell="A2" sqref="A2:G2"/>
    </sheetView>
  </sheetViews>
  <sheetFormatPr defaultColWidth="6.7109375" defaultRowHeight="8.25" x14ac:dyDescent="0.15"/>
  <cols>
    <col min="1" max="1" width="3.7109375" style="14" customWidth="1"/>
    <col min="2" max="2" width="5" style="14" customWidth="1"/>
    <col min="3" max="3" width="21.7109375" style="14" customWidth="1"/>
    <col min="4" max="4" width="6" style="15" customWidth="1"/>
    <col min="5" max="5" width="7.7109375" style="16" customWidth="1"/>
    <col min="6" max="10" width="7.7109375" style="6" customWidth="1"/>
    <col min="11" max="16384" width="6.7109375" style="6"/>
  </cols>
  <sheetData>
    <row r="1" spans="1:10" s="17" customFormat="1" ht="15.75" x14ac:dyDescent="0.25">
      <c r="A1" s="156" t="s">
        <v>51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9.75" x14ac:dyDescent="0.2">
      <c r="A3" s="30" t="s">
        <v>0</v>
      </c>
      <c r="B3" s="31"/>
      <c r="C3" s="31"/>
      <c r="D3" s="32" t="s">
        <v>1</v>
      </c>
      <c r="E3" s="157" t="s">
        <v>89</v>
      </c>
      <c r="F3" s="158"/>
      <c r="G3" s="157" t="s">
        <v>90</v>
      </c>
      <c r="H3" s="158"/>
      <c r="I3" s="157" t="s">
        <v>91</v>
      </c>
      <c r="J3" s="158"/>
    </row>
    <row r="4" spans="1:10" s="4" customFormat="1" ht="9.75" x14ac:dyDescent="0.2">
      <c r="A4" s="33" t="s">
        <v>2</v>
      </c>
      <c r="B4" s="34"/>
      <c r="C4" s="34" t="s">
        <v>3</v>
      </c>
      <c r="D4" s="33" t="s">
        <v>4</v>
      </c>
      <c r="E4" s="35" t="s">
        <v>36</v>
      </c>
      <c r="F4" s="36" t="s">
        <v>37</v>
      </c>
      <c r="G4" s="35" t="s">
        <v>36</v>
      </c>
      <c r="H4" s="36" t="s">
        <v>37</v>
      </c>
      <c r="I4" s="35" t="s">
        <v>36</v>
      </c>
      <c r="J4" s="36" t="s">
        <v>37</v>
      </c>
    </row>
    <row r="5" spans="1:10" s="2" customFormat="1" ht="9.9499999999999993" customHeight="1" x14ac:dyDescent="0.2">
      <c r="A5" s="37" t="s">
        <v>5</v>
      </c>
      <c r="B5" s="159" t="s">
        <v>6</v>
      </c>
      <c r="C5" s="160"/>
      <c r="D5" s="38" t="s">
        <v>28</v>
      </c>
      <c r="E5" s="43">
        <f>SUM(E6:E8)</f>
        <v>11787000</v>
      </c>
      <c r="F5" s="44">
        <f>SUM(F6:F8)</f>
        <v>655000</v>
      </c>
      <c r="G5" s="43">
        <f t="shared" ref="G5:J5" si="0">SUM(G6:G8)</f>
        <v>11904500</v>
      </c>
      <c r="H5" s="44">
        <f t="shared" si="0"/>
        <v>655000</v>
      </c>
      <c r="I5" s="43">
        <f t="shared" si="0"/>
        <v>11904500</v>
      </c>
      <c r="J5" s="44">
        <f t="shared" si="0"/>
        <v>700000</v>
      </c>
    </row>
    <row r="6" spans="1:10" s="2" customFormat="1" ht="9.9499999999999993" customHeight="1" x14ac:dyDescent="0.2">
      <c r="A6" s="7" t="s">
        <v>7</v>
      </c>
      <c r="B6" s="146" t="s">
        <v>59</v>
      </c>
      <c r="C6" s="147"/>
      <c r="D6" s="63" t="s">
        <v>28</v>
      </c>
      <c r="E6" s="45">
        <v>5467540</v>
      </c>
      <c r="F6" s="46">
        <v>655000</v>
      </c>
      <c r="G6" s="46">
        <v>5467540</v>
      </c>
      <c r="H6" s="46">
        <v>655000</v>
      </c>
      <c r="I6" s="46">
        <v>5467540</v>
      </c>
      <c r="J6" s="46">
        <v>700000</v>
      </c>
    </row>
    <row r="7" spans="1:10" s="26" customFormat="1" ht="9.9499999999999993" customHeight="1" x14ac:dyDescent="0.2">
      <c r="A7" s="28" t="s">
        <v>61</v>
      </c>
      <c r="B7" s="154" t="s">
        <v>60</v>
      </c>
      <c r="C7" s="155"/>
      <c r="D7" s="63" t="s">
        <v>28</v>
      </c>
      <c r="E7" s="47">
        <v>600</v>
      </c>
      <c r="F7" s="48">
        <v>0</v>
      </c>
      <c r="G7" s="48">
        <v>600</v>
      </c>
      <c r="H7" s="48">
        <v>0</v>
      </c>
      <c r="I7" s="48">
        <v>600</v>
      </c>
      <c r="J7" s="48">
        <v>0</v>
      </c>
    </row>
    <row r="8" spans="1:10" s="26" customFormat="1" ht="9.9499999999999993" customHeight="1" x14ac:dyDescent="0.2">
      <c r="A8" s="28" t="s">
        <v>8</v>
      </c>
      <c r="B8" s="20" t="s">
        <v>73</v>
      </c>
      <c r="C8" s="42"/>
      <c r="D8" s="63" t="s">
        <v>28</v>
      </c>
      <c r="E8" s="47">
        <v>6318860</v>
      </c>
      <c r="F8" s="48"/>
      <c r="G8" s="48">
        <v>6436360</v>
      </c>
      <c r="H8" s="48"/>
      <c r="I8" s="48">
        <v>6436360</v>
      </c>
      <c r="J8" s="48"/>
    </row>
    <row r="9" spans="1:10" s="2" customFormat="1" ht="9.9499999999999993" customHeight="1" x14ac:dyDescent="0.2">
      <c r="A9" s="39" t="s">
        <v>9</v>
      </c>
      <c r="B9" s="148" t="s">
        <v>11</v>
      </c>
      <c r="C9" s="149"/>
      <c r="D9" s="38" t="s">
        <v>28</v>
      </c>
      <c r="E9" s="49"/>
      <c r="F9" s="50"/>
      <c r="G9" s="50"/>
      <c r="H9" s="50"/>
      <c r="I9" s="50"/>
      <c r="J9" s="50"/>
    </row>
    <row r="10" spans="1:10" s="2" customFormat="1" ht="9.9499999999999993" customHeight="1" x14ac:dyDescent="0.2">
      <c r="A10" s="39" t="s">
        <v>10</v>
      </c>
      <c r="B10" s="148" t="s">
        <v>13</v>
      </c>
      <c r="C10" s="149"/>
      <c r="D10" s="38" t="s">
        <v>28</v>
      </c>
      <c r="E10" s="51">
        <f>SUM(E11:E31)</f>
        <v>11787000</v>
      </c>
      <c r="F10" s="44">
        <f>SUM(F11:F31)</f>
        <v>651500</v>
      </c>
      <c r="G10" s="51">
        <f t="shared" ref="G10:J10" si="1">SUM(G11:G31)</f>
        <v>11904500</v>
      </c>
      <c r="H10" s="44">
        <f t="shared" si="1"/>
        <v>644750</v>
      </c>
      <c r="I10" s="51">
        <f t="shared" si="1"/>
        <v>11904500</v>
      </c>
      <c r="J10" s="44">
        <f t="shared" si="1"/>
        <v>644750</v>
      </c>
    </row>
    <row r="11" spans="1:10" s="2" customFormat="1" ht="9.9499999999999993" customHeight="1" x14ac:dyDescent="0.2">
      <c r="A11" s="5" t="s">
        <v>12</v>
      </c>
      <c r="B11" s="150" t="s">
        <v>31</v>
      </c>
      <c r="C11" s="150"/>
      <c r="D11" s="63" t="s">
        <v>28</v>
      </c>
      <c r="E11" s="52">
        <v>325000</v>
      </c>
      <c r="F11" s="53">
        <v>14000</v>
      </c>
      <c r="G11" s="55">
        <v>325000</v>
      </c>
      <c r="H11" s="55">
        <v>14000</v>
      </c>
      <c r="I11" s="55">
        <v>325000</v>
      </c>
      <c r="J11" s="55">
        <v>14000</v>
      </c>
    </row>
    <row r="12" spans="1:10" s="2" customFormat="1" ht="9.9499999999999993" customHeight="1" x14ac:dyDescent="0.2">
      <c r="A12" s="5" t="s">
        <v>14</v>
      </c>
      <c r="B12" s="150" t="s">
        <v>32</v>
      </c>
      <c r="C12" s="150"/>
      <c r="D12" s="63" t="s">
        <v>28</v>
      </c>
      <c r="E12" s="52">
        <v>880000</v>
      </c>
      <c r="F12" s="53">
        <v>65000</v>
      </c>
      <c r="G12" s="55">
        <v>880000</v>
      </c>
      <c r="H12" s="55">
        <v>65000</v>
      </c>
      <c r="I12" s="55">
        <v>880000</v>
      </c>
      <c r="J12" s="55">
        <v>65000</v>
      </c>
    </row>
    <row r="13" spans="1:10" s="2" customFormat="1" ht="9.9499999999999993" customHeight="1" x14ac:dyDescent="0.2">
      <c r="A13" s="5" t="s">
        <v>15</v>
      </c>
      <c r="B13" s="18" t="s">
        <v>74</v>
      </c>
      <c r="C13" s="19"/>
      <c r="D13" s="63" t="s">
        <v>28</v>
      </c>
      <c r="E13" s="52">
        <v>0</v>
      </c>
      <c r="F13" s="53"/>
      <c r="G13" s="55">
        <v>0</v>
      </c>
      <c r="H13" s="55"/>
      <c r="I13" s="55">
        <v>0</v>
      </c>
      <c r="J13" s="55"/>
    </row>
    <row r="14" spans="1:10" s="2" customFormat="1" ht="9.9499999999999993" customHeight="1" x14ac:dyDescent="0.2">
      <c r="A14" s="5" t="s">
        <v>16</v>
      </c>
      <c r="B14" s="151" t="s">
        <v>87</v>
      </c>
      <c r="C14" s="152"/>
      <c r="D14" s="63" t="s">
        <v>28</v>
      </c>
      <c r="E14" s="52">
        <v>32000</v>
      </c>
      <c r="F14" s="53">
        <v>35000</v>
      </c>
      <c r="G14" s="55">
        <v>32000</v>
      </c>
      <c r="H14" s="55">
        <v>35000</v>
      </c>
      <c r="I14" s="55">
        <v>32000</v>
      </c>
      <c r="J14" s="55">
        <v>35000</v>
      </c>
    </row>
    <row r="15" spans="1:10" s="2" customFormat="1" ht="9.9499999999999993" customHeight="1" x14ac:dyDescent="0.2">
      <c r="A15" s="7" t="s">
        <v>17</v>
      </c>
      <c r="B15" s="146" t="s">
        <v>33</v>
      </c>
      <c r="C15" s="147"/>
      <c r="D15" s="63" t="s">
        <v>28</v>
      </c>
      <c r="E15" s="54">
        <v>10000</v>
      </c>
      <c r="F15" s="55"/>
      <c r="G15" s="55">
        <v>10000</v>
      </c>
      <c r="H15" s="55"/>
      <c r="I15" s="55">
        <v>10000</v>
      </c>
      <c r="J15" s="55"/>
    </row>
    <row r="16" spans="1:10" s="2" customFormat="1" ht="9.9499999999999993" customHeight="1" x14ac:dyDescent="0.2">
      <c r="A16" s="22" t="s">
        <v>18</v>
      </c>
      <c r="B16" s="23" t="s">
        <v>55</v>
      </c>
      <c r="C16" s="24"/>
      <c r="D16" s="63" t="s">
        <v>28</v>
      </c>
      <c r="E16" s="56">
        <v>10000</v>
      </c>
      <c r="F16" s="57"/>
      <c r="G16" s="55">
        <v>10000</v>
      </c>
      <c r="H16" s="55"/>
      <c r="I16" s="55">
        <v>10000</v>
      </c>
      <c r="J16" s="55"/>
    </row>
    <row r="17" spans="1:10" s="2" customFormat="1" ht="9.9499999999999993" customHeight="1" x14ac:dyDescent="0.2">
      <c r="A17" s="5" t="s">
        <v>19</v>
      </c>
      <c r="B17" s="151" t="s">
        <v>34</v>
      </c>
      <c r="C17" s="152"/>
      <c r="D17" s="63" t="s">
        <v>28</v>
      </c>
      <c r="E17" s="58">
        <v>5096000</v>
      </c>
      <c r="F17" s="53">
        <v>78000</v>
      </c>
      <c r="G17" s="55">
        <v>5096000</v>
      </c>
      <c r="H17" s="55">
        <v>60000</v>
      </c>
      <c r="I17" s="55">
        <v>5096000</v>
      </c>
      <c r="J17" s="55">
        <v>60000</v>
      </c>
    </row>
    <row r="18" spans="1:10" s="8" customFormat="1" ht="9.9499999999999993" customHeight="1" x14ac:dyDescent="0.2">
      <c r="A18" s="7" t="s">
        <v>20</v>
      </c>
      <c r="B18" s="153" t="s">
        <v>35</v>
      </c>
      <c r="C18" s="153"/>
      <c r="D18" s="63" t="s">
        <v>28</v>
      </c>
      <c r="E18" s="59">
        <v>3395000</v>
      </c>
      <c r="F18" s="60">
        <v>348000</v>
      </c>
      <c r="G18" s="60">
        <v>3480000</v>
      </c>
      <c r="H18" s="60">
        <v>356700</v>
      </c>
      <c r="I18" s="60">
        <v>3480000</v>
      </c>
      <c r="J18" s="60">
        <v>356700</v>
      </c>
    </row>
    <row r="19" spans="1:10" s="2" customFormat="1" ht="9.9499999999999993" customHeight="1" x14ac:dyDescent="0.2">
      <c r="A19" s="7" t="s">
        <v>21</v>
      </c>
      <c r="B19" s="153" t="s">
        <v>56</v>
      </c>
      <c r="C19" s="153"/>
      <c r="D19" s="63" t="s">
        <v>28</v>
      </c>
      <c r="E19" s="54">
        <v>1151000</v>
      </c>
      <c r="F19" s="55">
        <v>101500</v>
      </c>
      <c r="G19" s="55">
        <v>1180000</v>
      </c>
      <c r="H19" s="55">
        <v>104050</v>
      </c>
      <c r="I19" s="55">
        <v>1180000</v>
      </c>
      <c r="J19" s="55">
        <v>104050</v>
      </c>
    </row>
    <row r="20" spans="1:10" s="2" customFormat="1" ht="9.9499999999999993" customHeight="1" x14ac:dyDescent="0.2">
      <c r="A20" s="7" t="s">
        <v>62</v>
      </c>
      <c r="B20" s="153" t="s">
        <v>57</v>
      </c>
      <c r="C20" s="153"/>
      <c r="D20" s="63" t="s">
        <v>28</v>
      </c>
      <c r="E20" s="54">
        <v>140000</v>
      </c>
      <c r="F20" s="55">
        <v>10000</v>
      </c>
      <c r="G20" s="55">
        <v>143500</v>
      </c>
      <c r="H20" s="55">
        <v>10000</v>
      </c>
      <c r="I20" s="55">
        <v>143500</v>
      </c>
      <c r="J20" s="55">
        <v>10000</v>
      </c>
    </row>
    <row r="21" spans="1:10" s="2" customFormat="1" ht="9.9499999999999993" customHeight="1" x14ac:dyDescent="0.2">
      <c r="A21" s="7" t="s">
        <v>22</v>
      </c>
      <c r="B21" s="153" t="s">
        <v>75</v>
      </c>
      <c r="C21" s="153"/>
      <c r="D21" s="63" t="s">
        <v>28</v>
      </c>
      <c r="E21" s="54">
        <v>4000</v>
      </c>
      <c r="F21" s="55"/>
      <c r="G21" s="55">
        <v>4000</v>
      </c>
      <c r="H21" s="55"/>
      <c r="I21" s="55">
        <v>4000</v>
      </c>
      <c r="J21" s="55"/>
    </row>
    <row r="22" spans="1:10" s="2" customFormat="1" ht="9.9499999999999993" customHeight="1" x14ac:dyDescent="0.2">
      <c r="A22" s="22" t="s">
        <v>23</v>
      </c>
      <c r="B22" s="25" t="s">
        <v>76</v>
      </c>
      <c r="C22" s="25"/>
      <c r="D22" s="63" t="s">
        <v>28</v>
      </c>
      <c r="E22" s="61"/>
      <c r="F22" s="57"/>
      <c r="G22" s="55"/>
      <c r="H22" s="55"/>
      <c r="I22" s="55"/>
      <c r="J22" s="55"/>
    </row>
    <row r="23" spans="1:10" s="2" customFormat="1" ht="9.9499999999999993" customHeight="1" x14ac:dyDescent="0.2">
      <c r="A23" s="22" t="s">
        <v>24</v>
      </c>
      <c r="B23" s="25" t="s">
        <v>85</v>
      </c>
      <c r="C23" s="25"/>
      <c r="D23" s="63" t="s">
        <v>28</v>
      </c>
      <c r="E23" s="61"/>
      <c r="F23" s="57"/>
      <c r="G23" s="55"/>
      <c r="H23" s="55"/>
      <c r="I23" s="55"/>
      <c r="J23" s="55"/>
    </row>
    <row r="24" spans="1:10" s="2" customFormat="1" ht="9.9499999999999993" customHeight="1" x14ac:dyDescent="0.2">
      <c r="A24" s="22" t="s">
        <v>25</v>
      </c>
      <c r="B24" s="25" t="s">
        <v>78</v>
      </c>
      <c r="C24" s="25"/>
      <c r="D24" s="63" t="s">
        <v>28</v>
      </c>
      <c r="E24" s="61"/>
      <c r="F24" s="57"/>
      <c r="G24" s="55"/>
      <c r="H24" s="55"/>
      <c r="I24" s="55"/>
      <c r="J24" s="55"/>
    </row>
    <row r="25" spans="1:10" ht="9.9499999999999993" customHeight="1" x14ac:dyDescent="0.2">
      <c r="A25" s="7" t="s">
        <v>26</v>
      </c>
      <c r="B25" s="146" t="s">
        <v>79</v>
      </c>
      <c r="C25" s="147"/>
      <c r="D25" s="63" t="s">
        <v>28</v>
      </c>
      <c r="E25" s="54">
        <v>740000</v>
      </c>
      <c r="F25" s="55"/>
      <c r="G25" s="55">
        <v>740000</v>
      </c>
      <c r="H25" s="55">
        <v>0</v>
      </c>
      <c r="I25" s="55">
        <v>740000</v>
      </c>
      <c r="J25" s="55">
        <v>0</v>
      </c>
    </row>
    <row r="26" spans="1:10" ht="9.9499999999999993" customHeight="1" x14ac:dyDescent="0.2">
      <c r="A26" s="7" t="s">
        <v>63</v>
      </c>
      <c r="B26" s="20" t="s">
        <v>81</v>
      </c>
      <c r="C26" s="21"/>
      <c r="D26" s="63" t="s">
        <v>28</v>
      </c>
      <c r="E26" s="54"/>
      <c r="F26" s="55"/>
      <c r="G26" s="55"/>
      <c r="H26" s="55"/>
      <c r="I26" s="55"/>
      <c r="J26" s="55"/>
    </row>
    <row r="27" spans="1:10" ht="9.9499999999999993" customHeight="1" x14ac:dyDescent="0.2">
      <c r="A27" s="7" t="s">
        <v>64</v>
      </c>
      <c r="B27" s="20" t="s">
        <v>80</v>
      </c>
      <c r="C27" s="21"/>
      <c r="D27" s="63" t="s">
        <v>28</v>
      </c>
      <c r="E27" s="54"/>
      <c r="F27" s="55"/>
      <c r="G27" s="55"/>
      <c r="H27" s="55"/>
      <c r="I27" s="55"/>
      <c r="J27" s="55"/>
    </row>
    <row r="28" spans="1:10" ht="9.9499999999999993" customHeight="1" x14ac:dyDescent="0.2">
      <c r="A28" s="22" t="s">
        <v>65</v>
      </c>
      <c r="B28" s="23" t="s">
        <v>77</v>
      </c>
      <c r="C28" s="24"/>
      <c r="D28" s="63" t="s">
        <v>28</v>
      </c>
      <c r="E28" s="54">
        <v>4000</v>
      </c>
      <c r="F28" s="55"/>
      <c r="G28" s="55">
        <v>4000</v>
      </c>
      <c r="H28" s="55"/>
      <c r="I28" s="55">
        <v>4000</v>
      </c>
      <c r="J28" s="55"/>
    </row>
    <row r="29" spans="1:10" ht="9.9499999999999993" customHeight="1" x14ac:dyDescent="0.2">
      <c r="A29" s="7" t="s">
        <v>66</v>
      </c>
      <c r="B29" s="23" t="s">
        <v>58</v>
      </c>
      <c r="C29" s="24"/>
      <c r="D29" s="63" t="s">
        <v>28</v>
      </c>
      <c r="E29" s="54"/>
      <c r="F29" s="55"/>
      <c r="G29" s="55"/>
      <c r="H29" s="55"/>
      <c r="I29" s="55"/>
      <c r="J29" s="55"/>
    </row>
    <row r="30" spans="1:10" ht="9.9499999999999993" customHeight="1" x14ac:dyDescent="0.2">
      <c r="A30" s="7" t="s">
        <v>67</v>
      </c>
      <c r="B30" s="23" t="s">
        <v>82</v>
      </c>
      <c r="C30" s="24"/>
      <c r="D30" s="63" t="s">
        <v>28</v>
      </c>
      <c r="E30" s="54"/>
      <c r="F30" s="55"/>
      <c r="G30" s="55"/>
      <c r="H30" s="55"/>
      <c r="I30" s="55"/>
      <c r="J30" s="55"/>
    </row>
    <row r="31" spans="1:10" ht="9.9499999999999993" customHeight="1" x14ac:dyDescent="0.2">
      <c r="A31" s="7" t="s">
        <v>68</v>
      </c>
      <c r="B31" s="23" t="s">
        <v>83</v>
      </c>
      <c r="C31" s="24"/>
      <c r="D31" s="63" t="s">
        <v>28</v>
      </c>
      <c r="E31" s="54"/>
      <c r="F31" s="55"/>
      <c r="G31" s="55"/>
      <c r="H31" s="55"/>
      <c r="I31" s="55"/>
      <c r="J31" s="55"/>
    </row>
    <row r="32" spans="1:10" s="2" customFormat="1" ht="9.9499999999999993" customHeight="1" x14ac:dyDescent="0.2">
      <c r="A32" s="39" t="s">
        <v>69</v>
      </c>
      <c r="B32" s="40" t="s">
        <v>84</v>
      </c>
      <c r="C32" s="41"/>
      <c r="D32" s="38" t="s">
        <v>28</v>
      </c>
      <c r="E32" s="62">
        <f>E5-E10</f>
        <v>0</v>
      </c>
      <c r="F32" s="44">
        <f>F5-F10</f>
        <v>3500</v>
      </c>
      <c r="G32" s="62">
        <f t="shared" ref="G32:J32" si="2">G5-G10</f>
        <v>0</v>
      </c>
      <c r="H32" s="44">
        <f t="shared" si="2"/>
        <v>10250</v>
      </c>
      <c r="I32" s="62">
        <f t="shared" si="2"/>
        <v>0</v>
      </c>
      <c r="J32" s="44">
        <f t="shared" si="2"/>
        <v>55250</v>
      </c>
    </row>
    <row r="33" spans="1:10" s="9" customFormat="1" ht="9.9499999999999993" customHeight="1" x14ac:dyDescent="0.2">
      <c r="A33" s="29" t="s">
        <v>70</v>
      </c>
      <c r="B33" s="140" t="s">
        <v>27</v>
      </c>
      <c r="C33" s="141"/>
      <c r="D33" s="27" t="s">
        <v>28</v>
      </c>
      <c r="E33" s="84">
        <v>24156</v>
      </c>
      <c r="F33" s="85"/>
      <c r="G33" s="84">
        <v>26572</v>
      </c>
      <c r="H33" s="85"/>
      <c r="I33" s="84">
        <v>26572</v>
      </c>
      <c r="J33" s="85"/>
    </row>
    <row r="34" spans="1:10" s="11" customFormat="1" ht="9.9499999999999993" customHeight="1" x14ac:dyDescent="0.2">
      <c r="A34" s="10" t="s">
        <v>71</v>
      </c>
      <c r="B34" s="142" t="s">
        <v>38</v>
      </c>
      <c r="C34" s="143"/>
      <c r="D34" s="10" t="s">
        <v>29</v>
      </c>
      <c r="E34" s="80">
        <v>9.125</v>
      </c>
      <c r="F34" s="81"/>
      <c r="G34" s="80">
        <v>9.125</v>
      </c>
      <c r="H34" s="81"/>
      <c r="I34" s="80">
        <v>9.125</v>
      </c>
      <c r="J34" s="81"/>
    </row>
    <row r="35" spans="1:10" s="9" customFormat="1" ht="9.9499999999999993" customHeight="1" x14ac:dyDescent="0.2">
      <c r="A35" s="12" t="s">
        <v>72</v>
      </c>
      <c r="B35" s="144" t="s">
        <v>30</v>
      </c>
      <c r="C35" s="145"/>
      <c r="D35" s="13" t="s">
        <v>29</v>
      </c>
      <c r="E35" s="82">
        <v>11</v>
      </c>
      <c r="F35" s="83"/>
      <c r="G35" s="82">
        <v>11</v>
      </c>
      <c r="H35" s="83"/>
      <c r="I35" s="82">
        <v>11</v>
      </c>
      <c r="J35" s="83"/>
    </row>
  </sheetData>
  <mergeCells count="22">
    <mergeCell ref="A1:J1"/>
    <mergeCell ref="E3:F3"/>
    <mergeCell ref="B5:C5"/>
    <mergeCell ref="B6:C6"/>
    <mergeCell ref="G3:H3"/>
    <mergeCell ref="I3:J3"/>
    <mergeCell ref="B17:C17"/>
    <mergeCell ref="B20:C20"/>
    <mergeCell ref="B21:C21"/>
    <mergeCell ref="B18:C18"/>
    <mergeCell ref="B35:C35"/>
    <mergeCell ref="B25:C25"/>
    <mergeCell ref="B33:C33"/>
    <mergeCell ref="B19:C19"/>
    <mergeCell ref="B34:C34"/>
    <mergeCell ref="B15:C15"/>
    <mergeCell ref="B11:C11"/>
    <mergeCell ref="B12:C12"/>
    <mergeCell ref="B14:C14"/>
    <mergeCell ref="B7:C7"/>
    <mergeCell ref="B9:C9"/>
    <mergeCell ref="B10:C10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&amp;RPříloha č. 4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:J35"/>
  <sheetViews>
    <sheetView tabSelected="1" topLeftCell="A25" zoomScale="150" zoomScaleNormal="150" workbookViewId="0">
      <selection activeCell="A2" sqref="A2:G2"/>
    </sheetView>
  </sheetViews>
  <sheetFormatPr defaultColWidth="6.7109375" defaultRowHeight="8.25" x14ac:dyDescent="0.15"/>
  <cols>
    <col min="1" max="1" width="3.7109375" style="14" customWidth="1"/>
    <col min="2" max="2" width="5" style="14" customWidth="1"/>
    <col min="3" max="3" width="21.7109375" style="14" customWidth="1"/>
    <col min="4" max="4" width="6" style="15" customWidth="1"/>
    <col min="5" max="5" width="7.7109375" style="16" customWidth="1"/>
    <col min="6" max="10" width="7.7109375" style="6" customWidth="1"/>
    <col min="11" max="16384" width="6.7109375" style="6"/>
  </cols>
  <sheetData>
    <row r="1" spans="1:10" s="17" customFormat="1" ht="15.75" x14ac:dyDescent="0.25">
      <c r="A1" s="156" t="s">
        <v>44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9.75" x14ac:dyDescent="0.2">
      <c r="A3" s="30" t="s">
        <v>0</v>
      </c>
      <c r="B3" s="31"/>
      <c r="C3" s="31"/>
      <c r="D3" s="32" t="s">
        <v>1</v>
      </c>
      <c r="E3" s="157" t="s">
        <v>89</v>
      </c>
      <c r="F3" s="158"/>
      <c r="G3" s="157" t="s">
        <v>90</v>
      </c>
      <c r="H3" s="158"/>
      <c r="I3" s="157" t="s">
        <v>91</v>
      </c>
      <c r="J3" s="158"/>
    </row>
    <row r="4" spans="1:10" s="4" customFormat="1" ht="9.75" x14ac:dyDescent="0.2">
      <c r="A4" s="33" t="s">
        <v>2</v>
      </c>
      <c r="B4" s="34"/>
      <c r="C4" s="34" t="s">
        <v>3</v>
      </c>
      <c r="D4" s="33" t="s">
        <v>4</v>
      </c>
      <c r="E4" s="35" t="s">
        <v>36</v>
      </c>
      <c r="F4" s="36" t="s">
        <v>37</v>
      </c>
      <c r="G4" s="35" t="s">
        <v>36</v>
      </c>
      <c r="H4" s="36" t="s">
        <v>37</v>
      </c>
      <c r="I4" s="35" t="s">
        <v>36</v>
      </c>
      <c r="J4" s="36" t="s">
        <v>37</v>
      </c>
    </row>
    <row r="5" spans="1:10" s="2" customFormat="1" ht="9.9499999999999993" customHeight="1" x14ac:dyDescent="0.2">
      <c r="A5" s="37" t="s">
        <v>5</v>
      </c>
      <c r="B5" s="159" t="s">
        <v>6</v>
      </c>
      <c r="C5" s="160"/>
      <c r="D5" s="38" t="s">
        <v>28</v>
      </c>
      <c r="E5" s="43">
        <f>SUM(E6:E8)</f>
        <v>10177500</v>
      </c>
      <c r="F5" s="44">
        <f>SUM(F6:F8)</f>
        <v>0</v>
      </c>
      <c r="G5" s="43">
        <f t="shared" ref="G5:J5" si="0">SUM(G6:G8)</f>
        <v>10245000</v>
      </c>
      <c r="H5" s="44">
        <f t="shared" si="0"/>
        <v>0</v>
      </c>
      <c r="I5" s="43">
        <f t="shared" si="0"/>
        <v>10400000</v>
      </c>
      <c r="J5" s="44">
        <f t="shared" si="0"/>
        <v>0</v>
      </c>
    </row>
    <row r="6" spans="1:10" s="2" customFormat="1" ht="9.9499999999999993" customHeight="1" x14ac:dyDescent="0.2">
      <c r="A6" s="7" t="s">
        <v>7</v>
      </c>
      <c r="B6" s="146" t="s">
        <v>59</v>
      </c>
      <c r="C6" s="147"/>
      <c r="D6" s="63" t="s">
        <v>28</v>
      </c>
      <c r="E6" s="45">
        <v>651000</v>
      </c>
      <c r="F6" s="46">
        <v>0</v>
      </c>
      <c r="G6" s="46">
        <v>652000</v>
      </c>
      <c r="H6" s="46">
        <v>0</v>
      </c>
      <c r="I6" s="46">
        <v>652000</v>
      </c>
      <c r="J6" s="46">
        <v>0</v>
      </c>
    </row>
    <row r="7" spans="1:10" s="26" customFormat="1" ht="9.9499999999999993" customHeight="1" x14ac:dyDescent="0.2">
      <c r="A7" s="28" t="s">
        <v>61</v>
      </c>
      <c r="B7" s="154" t="s">
        <v>60</v>
      </c>
      <c r="C7" s="155"/>
      <c r="D7" s="63" t="s">
        <v>28</v>
      </c>
      <c r="E7" s="47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</row>
    <row r="8" spans="1:10" s="26" customFormat="1" ht="9.9499999999999993" customHeight="1" x14ac:dyDescent="0.2">
      <c r="A8" s="28" t="s">
        <v>8</v>
      </c>
      <c r="B8" s="20" t="s">
        <v>73</v>
      </c>
      <c r="C8" s="42"/>
      <c r="D8" s="63" t="s">
        <v>28</v>
      </c>
      <c r="E8" s="47">
        <v>9526500</v>
      </c>
      <c r="F8" s="48"/>
      <c r="G8" s="48">
        <v>9593000</v>
      </c>
      <c r="H8" s="48"/>
      <c r="I8" s="48">
        <v>9748000</v>
      </c>
      <c r="J8" s="48"/>
    </row>
    <row r="9" spans="1:10" s="2" customFormat="1" ht="9.9499999999999993" customHeight="1" x14ac:dyDescent="0.2">
      <c r="A9" s="39" t="s">
        <v>9</v>
      </c>
      <c r="B9" s="148" t="s">
        <v>11</v>
      </c>
      <c r="C9" s="149"/>
      <c r="D9" s="38" t="s">
        <v>28</v>
      </c>
      <c r="E9" s="49"/>
      <c r="F9" s="50"/>
      <c r="G9" s="50"/>
      <c r="H9" s="50"/>
      <c r="I9" s="50"/>
      <c r="J9" s="50"/>
    </row>
    <row r="10" spans="1:10" s="2" customFormat="1" ht="9.9499999999999993" customHeight="1" x14ac:dyDescent="0.2">
      <c r="A10" s="39" t="s">
        <v>10</v>
      </c>
      <c r="B10" s="148" t="s">
        <v>13</v>
      </c>
      <c r="C10" s="149"/>
      <c r="D10" s="38" t="s">
        <v>28</v>
      </c>
      <c r="E10" s="51">
        <f>SUM(E11:E31)</f>
        <v>10177500</v>
      </c>
      <c r="F10" s="44">
        <f>SUM(F11:F31)</f>
        <v>0</v>
      </c>
      <c r="G10" s="51">
        <f t="shared" ref="G10:J10" si="1">SUM(G11:G31)</f>
        <v>10245000</v>
      </c>
      <c r="H10" s="44">
        <f t="shared" si="1"/>
        <v>0</v>
      </c>
      <c r="I10" s="51">
        <f t="shared" si="1"/>
        <v>10400000</v>
      </c>
      <c r="J10" s="44">
        <f t="shared" si="1"/>
        <v>0</v>
      </c>
    </row>
    <row r="11" spans="1:10" s="2" customFormat="1" ht="9.9499999999999993" customHeight="1" x14ac:dyDescent="0.2">
      <c r="A11" s="5" t="s">
        <v>12</v>
      </c>
      <c r="B11" s="150" t="s">
        <v>31</v>
      </c>
      <c r="C11" s="150"/>
      <c r="D11" s="63" t="s">
        <v>28</v>
      </c>
      <c r="E11" s="52">
        <v>1160000</v>
      </c>
      <c r="F11" s="53">
        <v>0</v>
      </c>
      <c r="G11" s="55">
        <v>1160000</v>
      </c>
      <c r="H11" s="55">
        <v>0</v>
      </c>
      <c r="I11" s="55">
        <v>1160000</v>
      </c>
      <c r="J11" s="55">
        <v>0</v>
      </c>
    </row>
    <row r="12" spans="1:10" s="2" customFormat="1" ht="9.9499999999999993" customHeight="1" x14ac:dyDescent="0.2">
      <c r="A12" s="5" t="s">
        <v>14</v>
      </c>
      <c r="B12" s="150" t="s">
        <v>32</v>
      </c>
      <c r="C12" s="150"/>
      <c r="D12" s="63" t="s">
        <v>28</v>
      </c>
      <c r="E12" s="52">
        <v>580000</v>
      </c>
      <c r="F12" s="53">
        <v>0</v>
      </c>
      <c r="G12" s="55">
        <v>590000</v>
      </c>
      <c r="H12" s="55">
        <v>0</v>
      </c>
      <c r="I12" s="55">
        <v>600000</v>
      </c>
      <c r="J12" s="55">
        <v>0</v>
      </c>
    </row>
    <row r="13" spans="1:10" s="2" customFormat="1" ht="9.9499999999999993" customHeight="1" x14ac:dyDescent="0.2">
      <c r="A13" s="5" t="s">
        <v>15</v>
      </c>
      <c r="B13" s="18" t="s">
        <v>74</v>
      </c>
      <c r="C13" s="19"/>
      <c r="D13" s="63" t="s">
        <v>28</v>
      </c>
      <c r="E13" s="52">
        <v>0</v>
      </c>
      <c r="F13" s="53"/>
      <c r="G13" s="55">
        <v>0</v>
      </c>
      <c r="H13" s="55"/>
      <c r="I13" s="55">
        <v>0</v>
      </c>
      <c r="J13" s="55"/>
    </row>
    <row r="14" spans="1:10" s="2" customFormat="1" ht="9.9499999999999993" customHeight="1" x14ac:dyDescent="0.2">
      <c r="A14" s="5" t="s">
        <v>16</v>
      </c>
      <c r="B14" s="151" t="s">
        <v>87</v>
      </c>
      <c r="C14" s="152"/>
      <c r="D14" s="63" t="s">
        <v>28</v>
      </c>
      <c r="E14" s="52">
        <v>142000</v>
      </c>
      <c r="F14" s="53">
        <v>0</v>
      </c>
      <c r="G14" s="55">
        <v>142000</v>
      </c>
      <c r="H14" s="55"/>
      <c r="I14" s="55">
        <v>142000</v>
      </c>
      <c r="J14" s="55">
        <v>0</v>
      </c>
    </row>
    <row r="15" spans="1:10" s="2" customFormat="1" ht="9.9499999999999993" customHeight="1" x14ac:dyDescent="0.2">
      <c r="A15" s="7" t="s">
        <v>17</v>
      </c>
      <c r="B15" s="146" t="s">
        <v>33</v>
      </c>
      <c r="C15" s="147"/>
      <c r="D15" s="63" t="s">
        <v>28</v>
      </c>
      <c r="E15" s="54">
        <v>22000</v>
      </c>
      <c r="F15" s="55"/>
      <c r="G15" s="55">
        <v>22000</v>
      </c>
      <c r="H15" s="55"/>
      <c r="I15" s="55">
        <v>22000</v>
      </c>
      <c r="J15" s="55"/>
    </row>
    <row r="16" spans="1:10" s="2" customFormat="1" ht="9.9499999999999993" customHeight="1" x14ac:dyDescent="0.2">
      <c r="A16" s="22" t="s">
        <v>18</v>
      </c>
      <c r="B16" s="23" t="s">
        <v>55</v>
      </c>
      <c r="C16" s="24"/>
      <c r="D16" s="63" t="s">
        <v>28</v>
      </c>
      <c r="E16" s="56">
        <v>6000</v>
      </c>
      <c r="F16" s="57"/>
      <c r="G16" s="55">
        <v>6000</v>
      </c>
      <c r="H16" s="55"/>
      <c r="I16" s="55">
        <v>6000</v>
      </c>
      <c r="J16" s="55"/>
    </row>
    <row r="17" spans="1:10" s="2" customFormat="1" ht="9.9499999999999993" customHeight="1" x14ac:dyDescent="0.2">
      <c r="A17" s="5" t="s">
        <v>19</v>
      </c>
      <c r="B17" s="151" t="s">
        <v>34</v>
      </c>
      <c r="C17" s="152"/>
      <c r="D17" s="63" t="s">
        <v>28</v>
      </c>
      <c r="E17" s="58">
        <v>630000</v>
      </c>
      <c r="F17" s="53">
        <v>0</v>
      </c>
      <c r="G17" s="55">
        <v>640000</v>
      </c>
      <c r="H17" s="55">
        <v>0</v>
      </c>
      <c r="I17" s="55">
        <v>650000</v>
      </c>
      <c r="J17" s="55">
        <v>0</v>
      </c>
    </row>
    <row r="18" spans="1:10" s="8" customFormat="1" ht="9.9499999999999993" customHeight="1" x14ac:dyDescent="0.2">
      <c r="A18" s="7" t="s">
        <v>20</v>
      </c>
      <c r="B18" s="153" t="s">
        <v>35</v>
      </c>
      <c r="C18" s="153"/>
      <c r="D18" s="63" t="s">
        <v>28</v>
      </c>
      <c r="E18" s="59">
        <v>5230000</v>
      </c>
      <c r="F18" s="60">
        <v>0</v>
      </c>
      <c r="G18" s="60">
        <v>5265000</v>
      </c>
      <c r="H18" s="60">
        <v>0</v>
      </c>
      <c r="I18" s="60">
        <v>5370000</v>
      </c>
      <c r="J18" s="60">
        <v>0</v>
      </c>
    </row>
    <row r="19" spans="1:10" s="2" customFormat="1" ht="9.9499999999999993" customHeight="1" x14ac:dyDescent="0.2">
      <c r="A19" s="7" t="s">
        <v>21</v>
      </c>
      <c r="B19" s="153" t="s">
        <v>56</v>
      </c>
      <c r="C19" s="153"/>
      <c r="D19" s="63" t="s">
        <v>28</v>
      </c>
      <c r="E19" s="54">
        <v>1778000</v>
      </c>
      <c r="F19" s="55">
        <v>0</v>
      </c>
      <c r="G19" s="55">
        <v>1789000</v>
      </c>
      <c r="H19" s="55">
        <v>0</v>
      </c>
      <c r="I19" s="55">
        <v>1824000</v>
      </c>
      <c r="J19" s="55">
        <v>0</v>
      </c>
    </row>
    <row r="20" spans="1:10" s="2" customFormat="1" ht="9.9499999999999993" customHeight="1" x14ac:dyDescent="0.2">
      <c r="A20" s="7" t="s">
        <v>62</v>
      </c>
      <c r="B20" s="153" t="s">
        <v>57</v>
      </c>
      <c r="C20" s="153"/>
      <c r="D20" s="63" t="s">
        <v>28</v>
      </c>
      <c r="E20" s="54">
        <v>201500</v>
      </c>
      <c r="F20" s="55">
        <v>0</v>
      </c>
      <c r="G20" s="55">
        <v>203000</v>
      </c>
      <c r="H20" s="55">
        <v>0</v>
      </c>
      <c r="I20" s="55">
        <v>204000</v>
      </c>
      <c r="J20" s="55">
        <v>0</v>
      </c>
    </row>
    <row r="21" spans="1:10" s="2" customFormat="1" ht="9.9499999999999993" customHeight="1" x14ac:dyDescent="0.2">
      <c r="A21" s="7" t="s">
        <v>22</v>
      </c>
      <c r="B21" s="153" t="s">
        <v>75</v>
      </c>
      <c r="C21" s="153"/>
      <c r="D21" s="63" t="s">
        <v>28</v>
      </c>
      <c r="E21" s="54"/>
      <c r="F21" s="55"/>
      <c r="G21" s="55"/>
      <c r="H21" s="55"/>
      <c r="I21" s="55"/>
      <c r="J21" s="55"/>
    </row>
    <row r="22" spans="1:10" s="2" customFormat="1" ht="9.9499999999999993" customHeight="1" x14ac:dyDescent="0.2">
      <c r="A22" s="22" t="s">
        <v>23</v>
      </c>
      <c r="B22" s="25" t="s">
        <v>76</v>
      </c>
      <c r="C22" s="25"/>
      <c r="D22" s="63" t="s">
        <v>28</v>
      </c>
      <c r="E22" s="61"/>
      <c r="F22" s="57"/>
      <c r="G22" s="55"/>
      <c r="H22" s="55"/>
      <c r="I22" s="55"/>
      <c r="J22" s="55"/>
    </row>
    <row r="23" spans="1:10" s="2" customFormat="1" ht="9.9499999999999993" customHeight="1" x14ac:dyDescent="0.2">
      <c r="A23" s="22" t="s">
        <v>24</v>
      </c>
      <c r="B23" s="25" t="s">
        <v>85</v>
      </c>
      <c r="C23" s="25"/>
      <c r="D23" s="63" t="s">
        <v>28</v>
      </c>
      <c r="E23" s="61"/>
      <c r="F23" s="57"/>
      <c r="G23" s="55"/>
      <c r="H23" s="55"/>
      <c r="I23" s="55"/>
      <c r="J23" s="55"/>
    </row>
    <row r="24" spans="1:10" s="2" customFormat="1" ht="9.9499999999999993" customHeight="1" x14ac:dyDescent="0.2">
      <c r="A24" s="22" t="s">
        <v>25</v>
      </c>
      <c r="B24" s="25" t="s">
        <v>78</v>
      </c>
      <c r="C24" s="25"/>
      <c r="D24" s="63" t="s">
        <v>28</v>
      </c>
      <c r="E24" s="61"/>
      <c r="F24" s="57"/>
      <c r="G24" s="55"/>
      <c r="H24" s="55"/>
      <c r="I24" s="55"/>
      <c r="J24" s="55"/>
    </row>
    <row r="25" spans="1:10" ht="9.9499999999999993" customHeight="1" x14ac:dyDescent="0.2">
      <c r="A25" s="7" t="s">
        <v>26</v>
      </c>
      <c r="B25" s="146" t="s">
        <v>79</v>
      </c>
      <c r="C25" s="147"/>
      <c r="D25" s="63" t="s">
        <v>28</v>
      </c>
      <c r="E25" s="54">
        <v>371000</v>
      </c>
      <c r="F25" s="55">
        <v>0</v>
      </c>
      <c r="G25" s="55">
        <v>371000</v>
      </c>
      <c r="H25" s="55">
        <v>0</v>
      </c>
      <c r="I25" s="55">
        <v>365000</v>
      </c>
      <c r="J25" s="55">
        <v>0</v>
      </c>
    </row>
    <row r="26" spans="1:10" ht="9.9499999999999993" customHeight="1" x14ac:dyDescent="0.2">
      <c r="A26" s="7" t="s">
        <v>63</v>
      </c>
      <c r="B26" s="20" t="s">
        <v>81</v>
      </c>
      <c r="C26" s="21"/>
      <c r="D26" s="63" t="s">
        <v>28</v>
      </c>
      <c r="E26" s="54">
        <v>5800</v>
      </c>
      <c r="F26" s="55"/>
      <c r="G26" s="55">
        <v>5800</v>
      </c>
      <c r="H26" s="55"/>
      <c r="I26" s="55">
        <v>5800</v>
      </c>
      <c r="J26" s="55"/>
    </row>
    <row r="27" spans="1:10" ht="9.9499999999999993" customHeight="1" x14ac:dyDescent="0.2">
      <c r="A27" s="7" t="s">
        <v>64</v>
      </c>
      <c r="B27" s="20" t="s">
        <v>80</v>
      </c>
      <c r="C27" s="21"/>
      <c r="D27" s="63" t="s">
        <v>28</v>
      </c>
      <c r="E27" s="54">
        <v>50000</v>
      </c>
      <c r="F27" s="55">
        <v>0</v>
      </c>
      <c r="G27" s="55">
        <v>50000</v>
      </c>
      <c r="H27" s="55">
        <v>0</v>
      </c>
      <c r="I27" s="55">
        <v>50000</v>
      </c>
      <c r="J27" s="55">
        <v>0</v>
      </c>
    </row>
    <row r="28" spans="1:10" ht="9.9499999999999993" customHeight="1" x14ac:dyDescent="0.2">
      <c r="A28" s="22" t="s">
        <v>65</v>
      </c>
      <c r="B28" s="23" t="s">
        <v>77</v>
      </c>
      <c r="C28" s="24"/>
      <c r="D28" s="63" t="s">
        <v>28</v>
      </c>
      <c r="E28" s="54">
        <v>1200</v>
      </c>
      <c r="F28" s="55"/>
      <c r="G28" s="55">
        <v>1200</v>
      </c>
      <c r="H28" s="55"/>
      <c r="I28" s="55">
        <v>1200</v>
      </c>
      <c r="J28" s="55"/>
    </row>
    <row r="29" spans="1:10" ht="9.9499999999999993" customHeight="1" x14ac:dyDescent="0.2">
      <c r="A29" s="7" t="s">
        <v>66</v>
      </c>
      <c r="B29" s="23" t="s">
        <v>58</v>
      </c>
      <c r="C29" s="24"/>
      <c r="D29" s="63" t="s">
        <v>28</v>
      </c>
      <c r="E29" s="54"/>
      <c r="F29" s="55"/>
      <c r="G29" s="55"/>
      <c r="H29" s="55"/>
      <c r="I29" s="55"/>
      <c r="J29" s="55"/>
    </row>
    <row r="30" spans="1:10" ht="9.9499999999999993" customHeight="1" x14ac:dyDescent="0.2">
      <c r="A30" s="7" t="s">
        <v>67</v>
      </c>
      <c r="B30" s="23" t="s">
        <v>82</v>
      </c>
      <c r="C30" s="24"/>
      <c r="D30" s="63" t="s">
        <v>28</v>
      </c>
      <c r="E30" s="54"/>
      <c r="F30" s="55"/>
      <c r="G30" s="55"/>
      <c r="H30" s="55"/>
      <c r="I30" s="55"/>
      <c r="J30" s="55"/>
    </row>
    <row r="31" spans="1:10" ht="9.9499999999999993" customHeight="1" x14ac:dyDescent="0.2">
      <c r="A31" s="7" t="s">
        <v>68</v>
      </c>
      <c r="B31" s="23" t="s">
        <v>83</v>
      </c>
      <c r="C31" s="24"/>
      <c r="D31" s="63" t="s">
        <v>28</v>
      </c>
      <c r="E31" s="54"/>
      <c r="F31" s="55"/>
      <c r="G31" s="55"/>
      <c r="H31" s="55"/>
      <c r="I31" s="55"/>
      <c r="J31" s="55"/>
    </row>
    <row r="32" spans="1:10" s="2" customFormat="1" ht="9.9499999999999993" customHeight="1" x14ac:dyDescent="0.2">
      <c r="A32" s="39" t="s">
        <v>69</v>
      </c>
      <c r="B32" s="40" t="s">
        <v>84</v>
      </c>
      <c r="C32" s="41"/>
      <c r="D32" s="38" t="s">
        <v>28</v>
      </c>
      <c r="E32" s="62">
        <f>E5-E10</f>
        <v>0</v>
      </c>
      <c r="F32" s="44">
        <f>F5-F10</f>
        <v>0</v>
      </c>
      <c r="G32" s="62">
        <f t="shared" ref="G32:J32" si="2">G5-G10</f>
        <v>0</v>
      </c>
      <c r="H32" s="44">
        <f t="shared" si="2"/>
        <v>0</v>
      </c>
      <c r="I32" s="62">
        <f t="shared" si="2"/>
        <v>0</v>
      </c>
      <c r="J32" s="44">
        <f t="shared" si="2"/>
        <v>0</v>
      </c>
    </row>
    <row r="33" spans="1:10" s="9" customFormat="1" ht="9.9499999999999993" customHeight="1" x14ac:dyDescent="0.2">
      <c r="A33" s="29" t="s">
        <v>70</v>
      </c>
      <c r="B33" s="140" t="s">
        <v>27</v>
      </c>
      <c r="C33" s="141"/>
      <c r="D33" s="27" t="s">
        <v>28</v>
      </c>
      <c r="E33" s="84">
        <v>23657</v>
      </c>
      <c r="F33" s="85"/>
      <c r="G33" s="84">
        <v>23819</v>
      </c>
      <c r="H33" s="85"/>
      <c r="I33" s="84">
        <v>24306</v>
      </c>
      <c r="J33" s="85"/>
    </row>
    <row r="34" spans="1:10" s="11" customFormat="1" ht="9.9499999999999993" customHeight="1" x14ac:dyDescent="0.2">
      <c r="A34" s="10" t="s">
        <v>71</v>
      </c>
      <c r="B34" s="142" t="s">
        <v>38</v>
      </c>
      <c r="C34" s="143"/>
      <c r="D34" s="10" t="s">
        <v>29</v>
      </c>
      <c r="E34" s="80">
        <v>18</v>
      </c>
      <c r="F34" s="81"/>
      <c r="G34" s="80">
        <v>18</v>
      </c>
      <c r="H34" s="81"/>
      <c r="I34" s="80">
        <v>18</v>
      </c>
      <c r="J34" s="81"/>
    </row>
    <row r="35" spans="1:10" s="9" customFormat="1" ht="9.9499999999999993" customHeight="1" x14ac:dyDescent="0.2">
      <c r="A35" s="12" t="s">
        <v>72</v>
      </c>
      <c r="B35" s="144" t="s">
        <v>30</v>
      </c>
      <c r="C35" s="145"/>
      <c r="D35" s="13" t="s">
        <v>29</v>
      </c>
      <c r="E35" s="82">
        <v>22</v>
      </c>
      <c r="F35" s="83"/>
      <c r="G35" s="82">
        <v>22</v>
      </c>
      <c r="H35" s="83"/>
      <c r="I35" s="82">
        <v>22</v>
      </c>
      <c r="J35" s="83"/>
    </row>
  </sheetData>
  <mergeCells count="22">
    <mergeCell ref="A1:J1"/>
    <mergeCell ref="E3:F3"/>
    <mergeCell ref="B5:C5"/>
    <mergeCell ref="B6:C6"/>
    <mergeCell ref="G3:H3"/>
    <mergeCell ref="I3:J3"/>
    <mergeCell ref="B7:C7"/>
    <mergeCell ref="B21:C21"/>
    <mergeCell ref="B34:C34"/>
    <mergeCell ref="B35:C35"/>
    <mergeCell ref="B25:C25"/>
    <mergeCell ref="B33:C33"/>
    <mergeCell ref="B9:C9"/>
    <mergeCell ref="B10:C10"/>
    <mergeCell ref="B15:C15"/>
    <mergeCell ref="B18:C18"/>
    <mergeCell ref="B19:C19"/>
    <mergeCell ref="B11:C11"/>
    <mergeCell ref="B12:C12"/>
    <mergeCell ref="B14:C14"/>
    <mergeCell ref="B20:C20"/>
    <mergeCell ref="B17:C1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&amp;RPříloha č. 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8" zoomScale="150" zoomScaleNormal="150" workbookViewId="0">
      <selection activeCell="A2" sqref="A2:G2"/>
    </sheetView>
  </sheetViews>
  <sheetFormatPr defaultColWidth="6.7109375" defaultRowHeight="8.25" x14ac:dyDescent="0.15"/>
  <cols>
    <col min="1" max="1" width="3.7109375" style="14" customWidth="1"/>
    <col min="2" max="2" width="5" style="14" customWidth="1"/>
    <col min="3" max="3" width="21.7109375" style="14" customWidth="1"/>
    <col min="4" max="4" width="6" style="15" customWidth="1"/>
    <col min="5" max="5" width="7.7109375" style="16" customWidth="1"/>
    <col min="6" max="10" width="7.7109375" style="6" customWidth="1"/>
    <col min="11" max="16384" width="6.7109375" style="6"/>
  </cols>
  <sheetData>
    <row r="1" spans="1:10" s="17" customFormat="1" ht="15.75" x14ac:dyDescent="0.25">
      <c r="A1" s="156" t="s">
        <v>86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9.75" x14ac:dyDescent="0.2">
      <c r="A3" s="30" t="s">
        <v>0</v>
      </c>
      <c r="B3" s="31"/>
      <c r="C3" s="31"/>
      <c r="D3" s="32" t="s">
        <v>1</v>
      </c>
      <c r="E3" s="157" t="s">
        <v>89</v>
      </c>
      <c r="F3" s="158"/>
      <c r="G3" s="157" t="s">
        <v>90</v>
      </c>
      <c r="H3" s="158"/>
      <c r="I3" s="157" t="s">
        <v>91</v>
      </c>
      <c r="J3" s="158"/>
    </row>
    <row r="4" spans="1:10" s="4" customFormat="1" ht="9.75" x14ac:dyDescent="0.2">
      <c r="A4" s="33" t="s">
        <v>2</v>
      </c>
      <c r="B4" s="69"/>
      <c r="C4" s="69" t="s">
        <v>3</v>
      </c>
      <c r="D4" s="33" t="s">
        <v>4</v>
      </c>
      <c r="E4" s="35" t="s">
        <v>36</v>
      </c>
      <c r="F4" s="36" t="s">
        <v>37</v>
      </c>
      <c r="G4" s="35" t="s">
        <v>36</v>
      </c>
      <c r="H4" s="36" t="s">
        <v>37</v>
      </c>
      <c r="I4" s="35" t="s">
        <v>36</v>
      </c>
      <c r="J4" s="36" t="s">
        <v>37</v>
      </c>
    </row>
    <row r="5" spans="1:10" s="2" customFormat="1" ht="9.9499999999999993" customHeight="1" x14ac:dyDescent="0.2">
      <c r="A5" s="37" t="s">
        <v>5</v>
      </c>
      <c r="B5" s="159" t="s">
        <v>6</v>
      </c>
      <c r="C5" s="160"/>
      <c r="D5" s="38" t="s">
        <v>28</v>
      </c>
      <c r="E5" s="43">
        <f>SUM(E6:E8)</f>
        <v>8898200</v>
      </c>
      <c r="F5" s="44">
        <f>SUM(F6:F8)</f>
        <v>310000</v>
      </c>
      <c r="G5" s="43">
        <f t="shared" ref="G5:J5" si="0">SUM(G6:G8)</f>
        <v>8898200</v>
      </c>
      <c r="H5" s="44">
        <f t="shared" si="0"/>
        <v>310000</v>
      </c>
      <c r="I5" s="43">
        <f t="shared" si="0"/>
        <v>8898200</v>
      </c>
      <c r="J5" s="44">
        <f t="shared" si="0"/>
        <v>310000</v>
      </c>
    </row>
    <row r="6" spans="1:10" s="2" customFormat="1" ht="9.9499999999999993" customHeight="1" x14ac:dyDescent="0.2">
      <c r="A6" s="70" t="s">
        <v>7</v>
      </c>
      <c r="B6" s="146" t="s">
        <v>59</v>
      </c>
      <c r="C6" s="147"/>
      <c r="D6" s="63" t="s">
        <v>28</v>
      </c>
      <c r="E6" s="45">
        <v>5400000</v>
      </c>
      <c r="F6" s="46">
        <v>310000</v>
      </c>
      <c r="G6" s="46">
        <v>5400000</v>
      </c>
      <c r="H6" s="46">
        <v>310000</v>
      </c>
      <c r="I6" s="46">
        <v>5400000</v>
      </c>
      <c r="J6" s="46">
        <v>310000</v>
      </c>
    </row>
    <row r="7" spans="1:10" s="26" customFormat="1" ht="9.9499999999999993" customHeight="1" x14ac:dyDescent="0.2">
      <c r="A7" s="71" t="s">
        <v>61</v>
      </c>
      <c r="B7" s="154" t="s">
        <v>60</v>
      </c>
      <c r="C7" s="155"/>
      <c r="D7" s="63" t="s">
        <v>28</v>
      </c>
      <c r="E7" s="47">
        <v>2000</v>
      </c>
      <c r="F7" s="48">
        <v>0</v>
      </c>
      <c r="G7" s="48">
        <v>2000</v>
      </c>
      <c r="H7" s="48">
        <v>0</v>
      </c>
      <c r="I7" s="48">
        <v>2000</v>
      </c>
      <c r="J7" s="48">
        <v>0</v>
      </c>
    </row>
    <row r="8" spans="1:10" s="26" customFormat="1" ht="9.9499999999999993" customHeight="1" x14ac:dyDescent="0.2">
      <c r="A8" s="71" t="s">
        <v>8</v>
      </c>
      <c r="B8" s="65" t="s">
        <v>73</v>
      </c>
      <c r="C8" s="64"/>
      <c r="D8" s="63" t="s">
        <v>28</v>
      </c>
      <c r="E8" s="47">
        <v>3496200</v>
      </c>
      <c r="F8" s="48">
        <v>0</v>
      </c>
      <c r="G8" s="48">
        <v>3496200</v>
      </c>
      <c r="H8" s="48">
        <v>0</v>
      </c>
      <c r="I8" s="48">
        <v>3496200</v>
      </c>
      <c r="J8" s="48">
        <v>0</v>
      </c>
    </row>
    <row r="9" spans="1:10" s="2" customFormat="1" ht="9.9499999999999993" customHeight="1" x14ac:dyDescent="0.2">
      <c r="A9" s="39" t="s">
        <v>9</v>
      </c>
      <c r="B9" s="148" t="s">
        <v>11</v>
      </c>
      <c r="C9" s="149"/>
      <c r="D9" s="38" t="s">
        <v>28</v>
      </c>
      <c r="E9" s="49"/>
      <c r="F9" s="50"/>
      <c r="G9" s="50"/>
      <c r="H9" s="50"/>
      <c r="I9" s="50"/>
      <c r="J9" s="50"/>
    </row>
    <row r="10" spans="1:10" s="2" customFormat="1" ht="9.9499999999999993" customHeight="1" x14ac:dyDescent="0.2">
      <c r="A10" s="39" t="s">
        <v>10</v>
      </c>
      <c r="B10" s="148" t="s">
        <v>13</v>
      </c>
      <c r="C10" s="149"/>
      <c r="D10" s="38" t="s">
        <v>28</v>
      </c>
      <c r="E10" s="51">
        <f>SUM(E11:E31)</f>
        <v>8898200</v>
      </c>
      <c r="F10" s="44">
        <f>SUM(F11:F31)</f>
        <v>246832</v>
      </c>
      <c r="G10" s="51">
        <f t="shared" ref="G10:J10" si="1">SUM(G11:G31)</f>
        <v>8898200</v>
      </c>
      <c r="H10" s="44">
        <f t="shared" si="1"/>
        <v>246832</v>
      </c>
      <c r="I10" s="51">
        <f t="shared" si="1"/>
        <v>8898200</v>
      </c>
      <c r="J10" s="44">
        <f t="shared" si="1"/>
        <v>246832</v>
      </c>
    </row>
    <row r="11" spans="1:10" s="2" customFormat="1" ht="9.9499999999999993" customHeight="1" x14ac:dyDescent="0.2">
      <c r="A11" s="5" t="s">
        <v>12</v>
      </c>
      <c r="B11" s="150" t="s">
        <v>31</v>
      </c>
      <c r="C11" s="150"/>
      <c r="D11" s="63" t="s">
        <v>28</v>
      </c>
      <c r="E11" s="52">
        <v>295000</v>
      </c>
      <c r="F11" s="53">
        <v>57300</v>
      </c>
      <c r="G11" s="55">
        <v>295000</v>
      </c>
      <c r="H11" s="55">
        <v>57300</v>
      </c>
      <c r="I11" s="55">
        <v>295000</v>
      </c>
      <c r="J11" s="55">
        <v>57300</v>
      </c>
    </row>
    <row r="12" spans="1:10" s="2" customFormat="1" ht="9.9499999999999993" customHeight="1" x14ac:dyDescent="0.2">
      <c r="A12" s="5" t="s">
        <v>14</v>
      </c>
      <c r="B12" s="150" t="s">
        <v>32</v>
      </c>
      <c r="C12" s="150"/>
      <c r="D12" s="63" t="s">
        <v>28</v>
      </c>
      <c r="E12" s="52">
        <v>640000</v>
      </c>
      <c r="F12" s="53">
        <v>29500</v>
      </c>
      <c r="G12" s="55">
        <v>640000</v>
      </c>
      <c r="H12" s="55">
        <v>29500</v>
      </c>
      <c r="I12" s="55">
        <v>640000</v>
      </c>
      <c r="J12" s="55">
        <v>29500</v>
      </c>
    </row>
    <row r="13" spans="1:10" s="2" customFormat="1" ht="9.9499999999999993" customHeight="1" x14ac:dyDescent="0.2">
      <c r="A13" s="5" t="s">
        <v>15</v>
      </c>
      <c r="B13" s="67" t="s">
        <v>74</v>
      </c>
      <c r="C13" s="68"/>
      <c r="D13" s="63" t="s">
        <v>28</v>
      </c>
      <c r="E13" s="52">
        <v>0</v>
      </c>
      <c r="F13" s="53">
        <v>0</v>
      </c>
      <c r="G13" s="55">
        <v>0</v>
      </c>
      <c r="H13" s="55"/>
      <c r="I13" s="55">
        <v>0</v>
      </c>
      <c r="J13" s="55">
        <v>0</v>
      </c>
    </row>
    <row r="14" spans="1:10" s="2" customFormat="1" ht="9.9499999999999993" customHeight="1" x14ac:dyDescent="0.2">
      <c r="A14" s="5" t="s">
        <v>16</v>
      </c>
      <c r="B14" s="151" t="s">
        <v>87</v>
      </c>
      <c r="C14" s="152"/>
      <c r="D14" s="63" t="s">
        <v>28</v>
      </c>
      <c r="E14" s="52">
        <v>260000</v>
      </c>
      <c r="F14" s="53">
        <v>0</v>
      </c>
      <c r="G14" s="55">
        <v>260000</v>
      </c>
      <c r="H14" s="55">
        <v>0</v>
      </c>
      <c r="I14" s="55">
        <v>260000</v>
      </c>
      <c r="J14" s="55">
        <v>0</v>
      </c>
    </row>
    <row r="15" spans="1:10" s="2" customFormat="1" ht="9.9499999999999993" customHeight="1" x14ac:dyDescent="0.2">
      <c r="A15" s="70" t="s">
        <v>17</v>
      </c>
      <c r="B15" s="146" t="s">
        <v>33</v>
      </c>
      <c r="C15" s="147"/>
      <c r="D15" s="63" t="s">
        <v>28</v>
      </c>
      <c r="E15" s="54">
        <v>25000</v>
      </c>
      <c r="F15" s="55">
        <v>0</v>
      </c>
      <c r="G15" s="55">
        <v>25000</v>
      </c>
      <c r="H15" s="55">
        <v>0</v>
      </c>
      <c r="I15" s="55">
        <v>25000</v>
      </c>
      <c r="J15" s="55">
        <v>0</v>
      </c>
    </row>
    <row r="16" spans="1:10" s="2" customFormat="1" ht="9.9499999999999993" customHeight="1" x14ac:dyDescent="0.2">
      <c r="A16" s="22" t="s">
        <v>18</v>
      </c>
      <c r="B16" s="23" t="s">
        <v>55</v>
      </c>
      <c r="C16" s="24"/>
      <c r="D16" s="63" t="s">
        <v>28</v>
      </c>
      <c r="E16" s="56">
        <v>20000</v>
      </c>
      <c r="F16" s="57">
        <v>0</v>
      </c>
      <c r="G16" s="55">
        <v>20000</v>
      </c>
      <c r="H16" s="55">
        <v>0</v>
      </c>
      <c r="I16" s="55">
        <v>20000</v>
      </c>
      <c r="J16" s="55">
        <v>0</v>
      </c>
    </row>
    <row r="17" spans="1:10" s="2" customFormat="1" ht="9.9499999999999993" customHeight="1" x14ac:dyDescent="0.2">
      <c r="A17" s="5" t="s">
        <v>19</v>
      </c>
      <c r="B17" s="151" t="s">
        <v>34</v>
      </c>
      <c r="C17" s="152"/>
      <c r="D17" s="63" t="s">
        <v>28</v>
      </c>
      <c r="E17" s="58">
        <v>4102000</v>
      </c>
      <c r="F17" s="53">
        <v>58300</v>
      </c>
      <c r="G17" s="55">
        <v>4102000</v>
      </c>
      <c r="H17" s="55">
        <v>58300</v>
      </c>
      <c r="I17" s="55">
        <v>4102000</v>
      </c>
      <c r="J17" s="55">
        <v>58300</v>
      </c>
    </row>
    <row r="18" spans="1:10" s="8" customFormat="1" ht="9.9499999999999993" customHeight="1" x14ac:dyDescent="0.2">
      <c r="A18" s="70" t="s">
        <v>20</v>
      </c>
      <c r="B18" s="153" t="s">
        <v>35</v>
      </c>
      <c r="C18" s="153"/>
      <c r="D18" s="63" t="s">
        <v>28</v>
      </c>
      <c r="E18" s="59">
        <v>2156300</v>
      </c>
      <c r="F18" s="60">
        <v>75920</v>
      </c>
      <c r="G18" s="60">
        <v>2156300</v>
      </c>
      <c r="H18" s="60">
        <v>75920</v>
      </c>
      <c r="I18" s="60">
        <v>2156300</v>
      </c>
      <c r="J18" s="60">
        <v>75920</v>
      </c>
    </row>
    <row r="19" spans="1:10" s="2" customFormat="1" ht="9.9499999999999993" customHeight="1" x14ac:dyDescent="0.2">
      <c r="A19" s="70" t="s">
        <v>21</v>
      </c>
      <c r="B19" s="153" t="s">
        <v>56</v>
      </c>
      <c r="C19" s="153"/>
      <c r="D19" s="63" t="s">
        <v>28</v>
      </c>
      <c r="E19" s="54">
        <v>733214</v>
      </c>
      <c r="F19" s="55">
        <v>25812</v>
      </c>
      <c r="G19" s="55">
        <v>733214</v>
      </c>
      <c r="H19" s="55">
        <v>25812</v>
      </c>
      <c r="I19" s="55">
        <v>733214</v>
      </c>
      <c r="J19" s="55">
        <v>25812</v>
      </c>
    </row>
    <row r="20" spans="1:10" s="2" customFormat="1" ht="9.9499999999999993" customHeight="1" x14ac:dyDescent="0.2">
      <c r="A20" s="70" t="s">
        <v>62</v>
      </c>
      <c r="B20" s="153" t="s">
        <v>57</v>
      </c>
      <c r="C20" s="153"/>
      <c r="D20" s="63" t="s">
        <v>28</v>
      </c>
      <c r="E20" s="54">
        <v>69686</v>
      </c>
      <c r="F20" s="55">
        <v>0</v>
      </c>
      <c r="G20" s="55">
        <v>69686</v>
      </c>
      <c r="H20" s="55">
        <v>0</v>
      </c>
      <c r="I20" s="55">
        <v>69686</v>
      </c>
      <c r="J20" s="55">
        <v>0</v>
      </c>
    </row>
    <row r="21" spans="1:10" s="2" customFormat="1" ht="9.9499999999999993" customHeight="1" x14ac:dyDescent="0.2">
      <c r="A21" s="70" t="s">
        <v>22</v>
      </c>
      <c r="B21" s="153" t="s">
        <v>75</v>
      </c>
      <c r="C21" s="153"/>
      <c r="D21" s="63" t="s">
        <v>28</v>
      </c>
      <c r="E21" s="54"/>
      <c r="F21" s="55"/>
      <c r="G21" s="55"/>
      <c r="H21" s="55"/>
      <c r="I21" s="55"/>
      <c r="J21" s="55"/>
    </row>
    <row r="22" spans="1:10" s="2" customFormat="1" ht="9.9499999999999993" customHeight="1" x14ac:dyDescent="0.2">
      <c r="A22" s="22" t="s">
        <v>23</v>
      </c>
      <c r="B22" s="25" t="s">
        <v>76</v>
      </c>
      <c r="C22" s="25"/>
      <c r="D22" s="63" t="s">
        <v>28</v>
      </c>
      <c r="E22" s="61"/>
      <c r="F22" s="57"/>
      <c r="G22" s="55"/>
      <c r="H22" s="55"/>
      <c r="I22" s="55"/>
      <c r="J22" s="55"/>
    </row>
    <row r="23" spans="1:10" s="2" customFormat="1" ht="9.9499999999999993" customHeight="1" x14ac:dyDescent="0.2">
      <c r="A23" s="22" t="s">
        <v>24</v>
      </c>
      <c r="B23" s="25" t="s">
        <v>85</v>
      </c>
      <c r="C23" s="25"/>
      <c r="D23" s="63" t="s">
        <v>28</v>
      </c>
      <c r="E23" s="61"/>
      <c r="F23" s="57"/>
      <c r="G23" s="55"/>
      <c r="H23" s="55"/>
      <c r="I23" s="55"/>
      <c r="J23" s="55"/>
    </row>
    <row r="24" spans="1:10" s="2" customFormat="1" ht="9.9499999999999993" customHeight="1" x14ac:dyDescent="0.2">
      <c r="A24" s="22" t="s">
        <v>25</v>
      </c>
      <c r="B24" s="25" t="s">
        <v>78</v>
      </c>
      <c r="C24" s="25"/>
      <c r="D24" s="63" t="s">
        <v>28</v>
      </c>
      <c r="E24" s="61"/>
      <c r="F24" s="57"/>
      <c r="G24" s="55"/>
      <c r="H24" s="55"/>
      <c r="I24" s="55"/>
      <c r="J24" s="55"/>
    </row>
    <row r="25" spans="1:10" ht="9.9499999999999993" customHeight="1" x14ac:dyDescent="0.2">
      <c r="A25" s="70" t="s">
        <v>26</v>
      </c>
      <c r="B25" s="146" t="s">
        <v>79</v>
      </c>
      <c r="C25" s="147"/>
      <c r="D25" s="63" t="s">
        <v>28</v>
      </c>
      <c r="E25" s="54">
        <v>355496</v>
      </c>
      <c r="F25" s="55">
        <v>0</v>
      </c>
      <c r="G25" s="55">
        <v>355496</v>
      </c>
      <c r="H25" s="55">
        <v>0</v>
      </c>
      <c r="I25" s="55">
        <v>355496</v>
      </c>
      <c r="J25" s="55">
        <v>0</v>
      </c>
    </row>
    <row r="26" spans="1:10" ht="9.9499999999999993" customHeight="1" x14ac:dyDescent="0.2">
      <c r="A26" s="70" t="s">
        <v>63</v>
      </c>
      <c r="B26" s="65" t="s">
        <v>81</v>
      </c>
      <c r="C26" s="66"/>
      <c r="D26" s="63" t="s">
        <v>28</v>
      </c>
      <c r="E26" s="54"/>
      <c r="F26" s="55"/>
      <c r="G26" s="55"/>
      <c r="H26" s="55"/>
      <c r="I26" s="55"/>
      <c r="J26" s="55"/>
    </row>
    <row r="27" spans="1:10" ht="9.9499999999999993" customHeight="1" x14ac:dyDescent="0.2">
      <c r="A27" s="70" t="s">
        <v>64</v>
      </c>
      <c r="B27" s="65" t="s">
        <v>80</v>
      </c>
      <c r="C27" s="66"/>
      <c r="D27" s="63" t="s">
        <v>28</v>
      </c>
      <c r="E27" s="54">
        <v>240504</v>
      </c>
      <c r="F27" s="55">
        <v>0</v>
      </c>
      <c r="G27" s="55">
        <v>240504</v>
      </c>
      <c r="H27" s="55">
        <v>0</v>
      </c>
      <c r="I27" s="55">
        <v>240504</v>
      </c>
      <c r="J27" s="55">
        <v>0</v>
      </c>
    </row>
    <row r="28" spans="1:10" ht="9.9499999999999993" customHeight="1" x14ac:dyDescent="0.2">
      <c r="A28" s="22" t="s">
        <v>65</v>
      </c>
      <c r="B28" s="23" t="s">
        <v>77</v>
      </c>
      <c r="C28" s="24"/>
      <c r="D28" s="63" t="s">
        <v>28</v>
      </c>
      <c r="E28" s="54">
        <v>1000</v>
      </c>
      <c r="F28" s="55">
        <v>0</v>
      </c>
      <c r="G28" s="55">
        <v>1000</v>
      </c>
      <c r="H28" s="55">
        <v>0</v>
      </c>
      <c r="I28" s="55">
        <v>1000</v>
      </c>
      <c r="J28" s="55">
        <v>0</v>
      </c>
    </row>
    <row r="29" spans="1:10" ht="9.9499999999999993" customHeight="1" x14ac:dyDescent="0.2">
      <c r="A29" s="70" t="s">
        <v>66</v>
      </c>
      <c r="B29" s="23" t="s">
        <v>58</v>
      </c>
      <c r="C29" s="24"/>
      <c r="D29" s="63" t="s">
        <v>28</v>
      </c>
      <c r="E29" s="54"/>
      <c r="F29" s="55"/>
      <c r="G29" s="55"/>
      <c r="H29" s="55"/>
      <c r="I29" s="55"/>
      <c r="J29" s="55"/>
    </row>
    <row r="30" spans="1:10" ht="9.9499999999999993" customHeight="1" x14ac:dyDescent="0.2">
      <c r="A30" s="70" t="s">
        <v>67</v>
      </c>
      <c r="B30" s="23" t="s">
        <v>82</v>
      </c>
      <c r="C30" s="24"/>
      <c r="D30" s="63" t="s">
        <v>28</v>
      </c>
      <c r="E30" s="54"/>
      <c r="F30" s="55"/>
      <c r="G30" s="55"/>
      <c r="H30" s="55"/>
      <c r="I30" s="55"/>
      <c r="J30" s="55"/>
    </row>
    <row r="31" spans="1:10" ht="9.9499999999999993" customHeight="1" x14ac:dyDescent="0.2">
      <c r="A31" s="70" t="s">
        <v>68</v>
      </c>
      <c r="B31" s="23" t="s">
        <v>83</v>
      </c>
      <c r="C31" s="24"/>
      <c r="D31" s="63" t="s">
        <v>28</v>
      </c>
      <c r="E31" s="54"/>
      <c r="F31" s="55"/>
      <c r="G31" s="55"/>
      <c r="H31" s="55"/>
      <c r="I31" s="55"/>
      <c r="J31" s="55"/>
    </row>
    <row r="32" spans="1:10" s="2" customFormat="1" ht="9.9499999999999993" customHeight="1" x14ac:dyDescent="0.2">
      <c r="A32" s="39" t="s">
        <v>69</v>
      </c>
      <c r="B32" s="40" t="s">
        <v>84</v>
      </c>
      <c r="C32" s="41"/>
      <c r="D32" s="38" t="s">
        <v>28</v>
      </c>
      <c r="E32" s="62">
        <f>E5-E10</f>
        <v>0</v>
      </c>
      <c r="F32" s="44">
        <f>F5-F10</f>
        <v>63168</v>
      </c>
      <c r="G32" s="62">
        <f t="shared" ref="G32:J32" si="2">G5-G10</f>
        <v>0</v>
      </c>
      <c r="H32" s="44">
        <f t="shared" si="2"/>
        <v>63168</v>
      </c>
      <c r="I32" s="62">
        <f t="shared" si="2"/>
        <v>0</v>
      </c>
      <c r="J32" s="44">
        <f t="shared" si="2"/>
        <v>63168</v>
      </c>
    </row>
    <row r="33" spans="1:10" s="9" customFormat="1" ht="9.9499999999999993" customHeight="1" x14ac:dyDescent="0.2">
      <c r="A33" s="29" t="s">
        <v>70</v>
      </c>
      <c r="B33" s="140" t="s">
        <v>27</v>
      </c>
      <c r="C33" s="141"/>
      <c r="D33" s="27" t="s">
        <v>28</v>
      </c>
      <c r="E33" s="84">
        <v>23110</v>
      </c>
      <c r="F33" s="85"/>
      <c r="G33" s="84"/>
      <c r="H33" s="85"/>
      <c r="I33" s="84"/>
      <c r="J33" s="85"/>
    </row>
    <row r="34" spans="1:10" s="11" customFormat="1" ht="9.9499999999999993" customHeight="1" x14ac:dyDescent="0.2">
      <c r="A34" s="10" t="s">
        <v>71</v>
      </c>
      <c r="B34" s="142" t="s">
        <v>38</v>
      </c>
      <c r="C34" s="143"/>
      <c r="D34" s="10" t="s">
        <v>29</v>
      </c>
      <c r="E34" s="80">
        <v>4</v>
      </c>
      <c r="F34" s="81"/>
      <c r="G34" s="80">
        <v>4</v>
      </c>
      <c r="H34" s="81"/>
      <c r="I34" s="80">
        <v>4</v>
      </c>
      <c r="J34" s="81"/>
    </row>
    <row r="35" spans="1:10" s="9" customFormat="1" ht="9.9499999999999993" customHeight="1" x14ac:dyDescent="0.2">
      <c r="A35" s="12" t="s">
        <v>72</v>
      </c>
      <c r="B35" s="144" t="s">
        <v>30</v>
      </c>
      <c r="C35" s="145"/>
      <c r="D35" s="13" t="s">
        <v>29</v>
      </c>
      <c r="E35" s="82">
        <v>4</v>
      </c>
      <c r="F35" s="83"/>
      <c r="G35" s="82">
        <v>4</v>
      </c>
      <c r="H35" s="83"/>
      <c r="I35" s="82">
        <v>4</v>
      </c>
      <c r="J35" s="83"/>
    </row>
  </sheetData>
  <mergeCells count="22">
    <mergeCell ref="B7:C7"/>
    <mergeCell ref="A1:J1"/>
    <mergeCell ref="E3:F3"/>
    <mergeCell ref="B5:C5"/>
    <mergeCell ref="B6:C6"/>
    <mergeCell ref="G3:H3"/>
    <mergeCell ref="I3:J3"/>
    <mergeCell ref="B33:C33"/>
    <mergeCell ref="B34:C34"/>
    <mergeCell ref="B35:C35"/>
    <mergeCell ref="B25:C25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B20:C20"/>
    <mergeCell ref="B21:C21"/>
  </mergeCells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&amp;RPříloha č. 4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zoomScaleNormal="100" workbookViewId="0">
      <selection activeCell="A2" sqref="A2:G2"/>
    </sheetView>
  </sheetViews>
  <sheetFormatPr defaultRowHeight="12.75" x14ac:dyDescent="0.2"/>
  <cols>
    <col min="1" max="1" width="7.140625" customWidth="1"/>
    <col min="2" max="2" width="40.28515625" customWidth="1"/>
    <col min="3" max="7" width="11.7109375" customWidth="1"/>
  </cols>
  <sheetData>
    <row r="1" spans="1:7" ht="15.75" x14ac:dyDescent="0.2">
      <c r="A1" s="174" t="s">
        <v>92</v>
      </c>
      <c r="B1" s="174"/>
      <c r="C1" s="174"/>
      <c r="D1" s="174"/>
      <c r="E1" s="174"/>
      <c r="F1" s="174"/>
      <c r="G1" s="174"/>
    </row>
    <row r="2" spans="1:7" x14ac:dyDescent="0.2">
      <c r="A2" s="175" t="s">
        <v>93</v>
      </c>
      <c r="B2" s="175"/>
      <c r="C2" s="175"/>
      <c r="D2" s="175"/>
      <c r="E2" s="175"/>
      <c r="F2" s="175"/>
      <c r="G2" s="175"/>
    </row>
    <row r="3" spans="1:7" ht="15" x14ac:dyDescent="0.2">
      <c r="A3" s="90"/>
      <c r="B3" s="90"/>
      <c r="C3" s="90"/>
      <c r="D3" s="90"/>
      <c r="E3" s="90"/>
      <c r="F3" s="90"/>
    </row>
    <row r="4" spans="1:7" ht="20.25" x14ac:dyDescent="0.3">
      <c r="A4" s="176" t="s">
        <v>94</v>
      </c>
      <c r="B4" s="176"/>
      <c r="C4" s="176"/>
      <c r="D4" s="176"/>
      <c r="E4" s="176"/>
      <c r="F4" s="176"/>
      <c r="G4" s="176"/>
    </row>
    <row r="5" spans="1:7" ht="13.5" thickBot="1" x14ac:dyDescent="0.25">
      <c r="A5" s="91"/>
      <c r="B5" s="91"/>
      <c r="C5" s="91"/>
      <c r="D5" s="91"/>
      <c r="E5" s="91"/>
      <c r="F5" s="91"/>
    </row>
    <row r="6" spans="1:7" ht="42.75" customHeight="1" thickBot="1" x14ac:dyDescent="0.25">
      <c r="A6" s="92" t="s">
        <v>95</v>
      </c>
      <c r="B6" s="92" t="s">
        <v>3</v>
      </c>
      <c r="C6" s="93" t="s">
        <v>96</v>
      </c>
      <c r="D6" s="93" t="s">
        <v>97</v>
      </c>
      <c r="E6" s="93" t="s">
        <v>98</v>
      </c>
      <c r="F6" s="93" t="s">
        <v>99</v>
      </c>
      <c r="G6" s="94" t="s">
        <v>100</v>
      </c>
    </row>
    <row r="7" spans="1:7" ht="18" customHeight="1" thickBot="1" x14ac:dyDescent="0.25">
      <c r="A7" s="95"/>
      <c r="B7" s="95" t="s">
        <v>6</v>
      </c>
      <c r="C7" s="96">
        <f>SUM(C8:C11)</f>
        <v>2577800</v>
      </c>
      <c r="D7" s="96">
        <f>SUM(D8:D11)</f>
        <v>2590750</v>
      </c>
      <c r="E7" s="97">
        <f>SUM(E8:E11)</f>
        <v>2886360</v>
      </c>
      <c r="F7" s="97">
        <f>SUM(F8:F11)</f>
        <v>2902410</v>
      </c>
      <c r="G7" s="97">
        <f>SUM(G8:G11)</f>
        <v>2918743</v>
      </c>
    </row>
    <row r="8" spans="1:7" x14ac:dyDescent="0.2">
      <c r="A8" s="98" t="s">
        <v>5</v>
      </c>
      <c r="B8" s="99" t="s">
        <v>59</v>
      </c>
      <c r="C8" s="100">
        <v>470000</v>
      </c>
      <c r="D8" s="100">
        <v>482950</v>
      </c>
      <c r="E8" s="101">
        <v>483000</v>
      </c>
      <c r="F8" s="101">
        <v>485000</v>
      </c>
      <c r="G8" s="102">
        <v>490000</v>
      </c>
    </row>
    <row r="9" spans="1:7" x14ac:dyDescent="0.2">
      <c r="A9" s="103" t="s">
        <v>7</v>
      </c>
      <c r="B9" s="104" t="s">
        <v>60</v>
      </c>
      <c r="C9" s="100">
        <v>0</v>
      </c>
      <c r="D9" s="100">
        <v>0</v>
      </c>
      <c r="E9" s="105">
        <v>0</v>
      </c>
      <c r="F9" s="105">
        <v>0</v>
      </c>
      <c r="G9" s="106">
        <v>0</v>
      </c>
    </row>
    <row r="10" spans="1:7" x14ac:dyDescent="0.2">
      <c r="A10" s="103" t="s">
        <v>61</v>
      </c>
      <c r="B10" s="104" t="s">
        <v>73</v>
      </c>
      <c r="C10" s="107">
        <v>2107800</v>
      </c>
      <c r="D10" s="107">
        <v>2107800</v>
      </c>
      <c r="E10" s="108">
        <v>2403360</v>
      </c>
      <c r="F10" s="108">
        <v>2417410</v>
      </c>
      <c r="G10" s="109">
        <v>2428743</v>
      </c>
    </row>
    <row r="11" spans="1:7" ht="13.5" thickBot="1" x14ac:dyDescent="0.25">
      <c r="A11" s="110" t="s">
        <v>8</v>
      </c>
      <c r="B11" s="111" t="s">
        <v>11</v>
      </c>
      <c r="C11" s="112">
        <v>0</v>
      </c>
      <c r="D11" s="112">
        <v>0</v>
      </c>
      <c r="E11" s="113">
        <v>0</v>
      </c>
      <c r="F11" s="113">
        <v>0</v>
      </c>
      <c r="G11" s="114">
        <v>0</v>
      </c>
    </row>
    <row r="12" spans="1:7" ht="18" customHeight="1" thickBot="1" x14ac:dyDescent="0.25">
      <c r="A12" s="115"/>
      <c r="B12" s="95" t="s">
        <v>13</v>
      </c>
      <c r="C12" s="96">
        <f>SUM(C13:C33)</f>
        <v>2577800</v>
      </c>
      <c r="D12" s="96">
        <f>SUM(D13:D33)</f>
        <v>2590750</v>
      </c>
      <c r="E12" s="97">
        <f>SUM(E13:E33)</f>
        <v>2886360</v>
      </c>
      <c r="F12" s="97">
        <f>SUM(F13:F33)</f>
        <v>2902410</v>
      </c>
      <c r="G12" s="97">
        <f>SUM(G13:G33)</f>
        <v>2918743</v>
      </c>
    </row>
    <row r="13" spans="1:7" x14ac:dyDescent="0.2">
      <c r="A13" s="98" t="s">
        <v>9</v>
      </c>
      <c r="B13" s="99" t="s">
        <v>31</v>
      </c>
      <c r="C13" s="100">
        <v>43850</v>
      </c>
      <c r="D13" s="100">
        <v>53796</v>
      </c>
      <c r="E13" s="101">
        <v>47600</v>
      </c>
      <c r="F13" s="101">
        <v>50000</v>
      </c>
      <c r="G13" s="102">
        <v>52000</v>
      </c>
    </row>
    <row r="14" spans="1:7" x14ac:dyDescent="0.2">
      <c r="A14" s="103" t="s">
        <v>10</v>
      </c>
      <c r="B14" s="104" t="s">
        <v>32</v>
      </c>
      <c r="C14" s="100">
        <v>313000</v>
      </c>
      <c r="D14" s="100">
        <v>283000</v>
      </c>
      <c r="E14" s="101">
        <v>273000</v>
      </c>
      <c r="F14" s="101">
        <v>286650</v>
      </c>
      <c r="G14" s="116">
        <v>300983</v>
      </c>
    </row>
    <row r="15" spans="1:7" x14ac:dyDescent="0.2">
      <c r="A15" s="103" t="s">
        <v>12</v>
      </c>
      <c r="B15" s="104" t="s">
        <v>74</v>
      </c>
      <c r="C15" s="100">
        <v>0</v>
      </c>
      <c r="D15" s="100">
        <v>0</v>
      </c>
      <c r="E15" s="105">
        <v>0</v>
      </c>
      <c r="F15" s="105">
        <v>0</v>
      </c>
      <c r="G15" s="106">
        <v>0</v>
      </c>
    </row>
    <row r="16" spans="1:7" x14ac:dyDescent="0.2">
      <c r="A16" s="103" t="s">
        <v>14</v>
      </c>
      <c r="B16" s="104" t="s">
        <v>87</v>
      </c>
      <c r="C16" s="100">
        <v>7000</v>
      </c>
      <c r="D16" s="100">
        <v>7000</v>
      </c>
      <c r="E16" s="101">
        <v>7000</v>
      </c>
      <c r="F16" s="101">
        <v>7000</v>
      </c>
      <c r="G16" s="116">
        <v>7000</v>
      </c>
    </row>
    <row r="17" spans="1:7" x14ac:dyDescent="0.2">
      <c r="A17" s="103" t="s">
        <v>15</v>
      </c>
      <c r="B17" s="104" t="s">
        <v>33</v>
      </c>
      <c r="C17" s="100">
        <v>500</v>
      </c>
      <c r="D17" s="100">
        <v>500</v>
      </c>
      <c r="E17" s="105">
        <v>500</v>
      </c>
      <c r="F17" s="105">
        <v>500</v>
      </c>
      <c r="G17" s="106">
        <v>500</v>
      </c>
    </row>
    <row r="18" spans="1:7" x14ac:dyDescent="0.2">
      <c r="A18" s="103" t="s">
        <v>16</v>
      </c>
      <c r="B18" s="104" t="s">
        <v>55</v>
      </c>
      <c r="C18" s="100">
        <v>700</v>
      </c>
      <c r="D18" s="100">
        <v>700</v>
      </c>
      <c r="E18" s="105">
        <v>700</v>
      </c>
      <c r="F18" s="105">
        <v>700</v>
      </c>
      <c r="G18" s="106">
        <v>700</v>
      </c>
    </row>
    <row r="19" spans="1:7" x14ac:dyDescent="0.2">
      <c r="A19" s="103" t="s">
        <v>17</v>
      </c>
      <c r="B19" s="104" t="s">
        <v>34</v>
      </c>
      <c r="C19" s="100">
        <v>216114</v>
      </c>
      <c r="D19" s="100">
        <v>239276</v>
      </c>
      <c r="E19" s="101">
        <v>245340</v>
      </c>
      <c r="F19" s="101">
        <v>245340</v>
      </c>
      <c r="G19" s="116">
        <v>245340</v>
      </c>
    </row>
    <row r="20" spans="1:7" x14ac:dyDescent="0.2">
      <c r="A20" s="117" t="s">
        <v>18</v>
      </c>
      <c r="B20" s="118" t="s">
        <v>35</v>
      </c>
      <c r="C20" s="119">
        <v>1449504</v>
      </c>
      <c r="D20" s="119">
        <v>1450080</v>
      </c>
      <c r="E20" s="101">
        <v>1668514</v>
      </c>
      <c r="F20" s="101">
        <v>1668514</v>
      </c>
      <c r="G20" s="102">
        <v>1668514</v>
      </c>
    </row>
    <row r="21" spans="1:7" x14ac:dyDescent="0.2">
      <c r="A21" s="117" t="s">
        <v>19</v>
      </c>
      <c r="B21" s="118" t="s">
        <v>56</v>
      </c>
      <c r="C21" s="119">
        <v>498919</v>
      </c>
      <c r="D21" s="119">
        <v>499117</v>
      </c>
      <c r="E21" s="101">
        <v>574302</v>
      </c>
      <c r="F21" s="101">
        <v>574302</v>
      </c>
      <c r="G21" s="102">
        <v>574302</v>
      </c>
    </row>
    <row r="22" spans="1:7" x14ac:dyDescent="0.2">
      <c r="A22" s="117" t="s">
        <v>20</v>
      </c>
      <c r="B22" s="118" t="s">
        <v>57</v>
      </c>
      <c r="C22" s="119">
        <v>31183</v>
      </c>
      <c r="D22" s="119">
        <v>40251</v>
      </c>
      <c r="E22" s="101">
        <v>52374</v>
      </c>
      <c r="F22" s="101">
        <v>52374</v>
      </c>
      <c r="G22" s="102">
        <v>52374</v>
      </c>
    </row>
    <row r="23" spans="1:7" x14ac:dyDescent="0.2">
      <c r="A23" s="117" t="s">
        <v>21</v>
      </c>
      <c r="B23" s="118" t="s">
        <v>75</v>
      </c>
      <c r="C23" s="119">
        <v>0</v>
      </c>
      <c r="D23" s="119">
        <v>0</v>
      </c>
      <c r="E23" s="105">
        <v>0</v>
      </c>
      <c r="F23" s="105">
        <v>0</v>
      </c>
      <c r="G23" s="106">
        <v>0</v>
      </c>
    </row>
    <row r="24" spans="1:7" x14ac:dyDescent="0.2">
      <c r="A24" s="117" t="s">
        <v>62</v>
      </c>
      <c r="B24" s="118" t="s">
        <v>76</v>
      </c>
      <c r="C24" s="119">
        <v>0</v>
      </c>
      <c r="D24" s="119">
        <v>0</v>
      </c>
      <c r="E24" s="105">
        <v>0</v>
      </c>
      <c r="F24" s="105">
        <v>0</v>
      </c>
      <c r="G24" s="106">
        <v>0</v>
      </c>
    </row>
    <row r="25" spans="1:7" x14ac:dyDescent="0.2">
      <c r="A25" s="117" t="s">
        <v>22</v>
      </c>
      <c r="B25" s="118" t="s">
        <v>85</v>
      </c>
      <c r="C25" s="119">
        <v>0</v>
      </c>
      <c r="D25" s="119">
        <v>0</v>
      </c>
      <c r="E25" s="105">
        <v>0</v>
      </c>
      <c r="F25" s="105">
        <v>0</v>
      </c>
      <c r="G25" s="106">
        <v>0</v>
      </c>
    </row>
    <row r="26" spans="1:7" x14ac:dyDescent="0.2">
      <c r="A26" s="117" t="s">
        <v>23</v>
      </c>
      <c r="B26" s="118" t="s">
        <v>78</v>
      </c>
      <c r="C26" s="119">
        <v>0</v>
      </c>
      <c r="D26" s="119">
        <v>0</v>
      </c>
      <c r="E26" s="105">
        <v>0</v>
      </c>
      <c r="F26" s="105">
        <v>0</v>
      </c>
      <c r="G26" s="106">
        <v>0</v>
      </c>
    </row>
    <row r="27" spans="1:7" x14ac:dyDescent="0.2">
      <c r="A27" s="117" t="s">
        <v>24</v>
      </c>
      <c r="B27" s="118" t="s">
        <v>79</v>
      </c>
      <c r="C27" s="119">
        <v>0</v>
      </c>
      <c r="D27" s="119">
        <v>0</v>
      </c>
      <c r="E27" s="105">
        <v>0</v>
      </c>
      <c r="F27" s="105">
        <v>0</v>
      </c>
      <c r="G27" s="106">
        <v>0</v>
      </c>
    </row>
    <row r="28" spans="1:7" x14ac:dyDescent="0.2">
      <c r="A28" s="117" t="s">
        <v>25</v>
      </c>
      <c r="B28" s="118" t="s">
        <v>81</v>
      </c>
      <c r="C28" s="119">
        <v>0</v>
      </c>
      <c r="D28" s="119">
        <v>0</v>
      </c>
      <c r="E28" s="105">
        <v>0</v>
      </c>
      <c r="F28" s="105">
        <v>0</v>
      </c>
      <c r="G28" s="106">
        <v>0</v>
      </c>
    </row>
    <row r="29" spans="1:7" x14ac:dyDescent="0.2">
      <c r="A29" s="117" t="s">
        <v>26</v>
      </c>
      <c r="B29" s="118" t="s">
        <v>77</v>
      </c>
      <c r="C29" s="119">
        <v>30</v>
      </c>
      <c r="D29" s="119">
        <v>30</v>
      </c>
      <c r="E29" s="105">
        <v>30</v>
      </c>
      <c r="F29" s="105">
        <v>30</v>
      </c>
      <c r="G29" s="106">
        <v>30</v>
      </c>
    </row>
    <row r="30" spans="1:7" x14ac:dyDescent="0.2">
      <c r="A30" s="120" t="s">
        <v>63</v>
      </c>
      <c r="B30" s="121" t="s">
        <v>80</v>
      </c>
      <c r="C30" s="122">
        <v>17000</v>
      </c>
      <c r="D30" s="122">
        <v>17000</v>
      </c>
      <c r="E30" s="123">
        <v>17000</v>
      </c>
      <c r="F30" s="123">
        <v>17000</v>
      </c>
      <c r="G30" s="106">
        <v>17000</v>
      </c>
    </row>
    <row r="31" spans="1:7" x14ac:dyDescent="0.2">
      <c r="A31" s="117" t="s">
        <v>64</v>
      </c>
      <c r="B31" s="118" t="s">
        <v>58</v>
      </c>
      <c r="C31" s="124">
        <v>0</v>
      </c>
      <c r="D31" s="124">
        <v>0</v>
      </c>
      <c r="E31" s="125">
        <v>0</v>
      </c>
      <c r="F31" s="125">
        <v>0</v>
      </c>
      <c r="G31" s="106">
        <v>0</v>
      </c>
    </row>
    <row r="32" spans="1:7" x14ac:dyDescent="0.2">
      <c r="A32" s="117" t="s">
        <v>65</v>
      </c>
      <c r="B32" s="118" t="s">
        <v>82</v>
      </c>
      <c r="C32" s="124">
        <v>0</v>
      </c>
      <c r="D32" s="124">
        <v>0</v>
      </c>
      <c r="E32" s="125">
        <v>0</v>
      </c>
      <c r="F32" s="125">
        <v>0</v>
      </c>
      <c r="G32" s="106">
        <v>0</v>
      </c>
    </row>
    <row r="33" spans="1:7" ht="13.5" thickBot="1" x14ac:dyDescent="0.25">
      <c r="A33" s="126" t="s">
        <v>66</v>
      </c>
      <c r="B33" s="127" t="s">
        <v>83</v>
      </c>
      <c r="C33" s="128">
        <v>0</v>
      </c>
      <c r="D33" s="128">
        <v>0</v>
      </c>
      <c r="E33" s="129">
        <v>0</v>
      </c>
      <c r="F33" s="129">
        <v>0</v>
      </c>
      <c r="G33" s="130">
        <v>0</v>
      </c>
    </row>
    <row r="34" spans="1:7" ht="3.75" customHeight="1" x14ac:dyDescent="0.2">
      <c r="A34" s="131"/>
      <c r="B34" s="131"/>
      <c r="C34" s="132"/>
      <c r="D34" s="132"/>
      <c r="E34" s="133"/>
      <c r="F34" s="133"/>
      <c r="G34" s="133"/>
    </row>
    <row r="35" spans="1:7" ht="12" customHeight="1" x14ac:dyDescent="0.2">
      <c r="A35" s="134" t="s">
        <v>101</v>
      </c>
      <c r="B35" s="131"/>
      <c r="C35" s="132"/>
      <c r="D35" s="132"/>
      <c r="E35" s="133"/>
      <c r="F35" s="133"/>
      <c r="G35" s="133"/>
    </row>
    <row r="36" spans="1:7" ht="11.25" customHeight="1" x14ac:dyDescent="0.2"/>
    <row r="37" spans="1:7" ht="12" customHeight="1" x14ac:dyDescent="0.2">
      <c r="A37" s="135" t="s">
        <v>102</v>
      </c>
    </row>
    <row r="38" spans="1:7" ht="6" customHeight="1" thickBot="1" x14ac:dyDescent="0.25"/>
    <row r="39" spans="1:7" ht="13.5" thickBot="1" x14ac:dyDescent="0.25">
      <c r="A39" s="177" t="s">
        <v>99</v>
      </c>
      <c r="B39" s="178"/>
      <c r="C39" s="178"/>
      <c r="D39" s="178"/>
      <c r="E39" s="178"/>
      <c r="F39" s="178"/>
      <c r="G39" s="179"/>
    </row>
    <row r="40" spans="1:7" ht="21.95" customHeight="1" x14ac:dyDescent="0.2">
      <c r="A40" s="136" t="s">
        <v>103</v>
      </c>
      <c r="B40" s="170" t="s">
        <v>104</v>
      </c>
      <c r="C40" s="170"/>
      <c r="D40" s="170"/>
      <c r="E40" s="170"/>
      <c r="F40" s="170"/>
      <c r="G40" s="171"/>
    </row>
    <row r="41" spans="1:7" ht="44.25" customHeight="1" thickBot="1" x14ac:dyDescent="0.25">
      <c r="A41" s="137" t="s">
        <v>105</v>
      </c>
      <c r="B41" s="172" t="s">
        <v>106</v>
      </c>
      <c r="C41" s="172"/>
      <c r="D41" s="172"/>
      <c r="E41" s="172"/>
      <c r="F41" s="172"/>
      <c r="G41" s="173"/>
    </row>
    <row r="42" spans="1:7" ht="12" customHeight="1" thickBot="1" x14ac:dyDescent="0.25">
      <c r="A42" s="138"/>
      <c r="B42" s="138"/>
      <c r="C42" s="138"/>
      <c r="D42" s="138"/>
      <c r="E42" s="138"/>
      <c r="F42" s="138"/>
      <c r="G42" s="138"/>
    </row>
    <row r="43" spans="1:7" ht="13.5" thickBot="1" x14ac:dyDescent="0.25">
      <c r="A43" s="167" t="s">
        <v>100</v>
      </c>
      <c r="B43" s="168"/>
      <c r="C43" s="168"/>
      <c r="D43" s="168"/>
      <c r="E43" s="168"/>
      <c r="F43" s="168"/>
      <c r="G43" s="169"/>
    </row>
    <row r="44" spans="1:7" ht="21.95" customHeight="1" x14ac:dyDescent="0.2">
      <c r="A44" s="136" t="s">
        <v>103</v>
      </c>
      <c r="B44" s="170" t="s">
        <v>107</v>
      </c>
      <c r="C44" s="170"/>
      <c r="D44" s="170"/>
      <c r="E44" s="170"/>
      <c r="F44" s="170"/>
      <c r="G44" s="171"/>
    </row>
    <row r="45" spans="1:7" ht="46.5" customHeight="1" thickBot="1" x14ac:dyDescent="0.25">
      <c r="A45" s="137" t="s">
        <v>105</v>
      </c>
      <c r="B45" s="172" t="s">
        <v>106</v>
      </c>
      <c r="C45" s="172"/>
      <c r="D45" s="172"/>
      <c r="E45" s="172"/>
      <c r="F45" s="172"/>
      <c r="G45" s="173"/>
    </row>
    <row r="46" spans="1:7" x14ac:dyDescent="0.2">
      <c r="A46" s="138"/>
      <c r="B46" s="138"/>
      <c r="C46" s="138"/>
      <c r="D46" s="138"/>
      <c r="E46" s="138"/>
      <c r="F46" s="138"/>
      <c r="G46" s="138"/>
    </row>
    <row r="47" spans="1:7" ht="62.25" customHeight="1" x14ac:dyDescent="0.2">
      <c r="A47" s="163" t="s">
        <v>108</v>
      </c>
      <c r="B47" s="163"/>
      <c r="C47" s="163"/>
      <c r="D47" s="163"/>
      <c r="E47" s="163"/>
      <c r="F47" s="163"/>
      <c r="G47" s="163"/>
    </row>
    <row r="48" spans="1:7" ht="40.5" customHeight="1" x14ac:dyDescent="0.2">
      <c r="A48" s="163" t="s">
        <v>109</v>
      </c>
      <c r="B48" s="163"/>
      <c r="C48" s="163"/>
      <c r="D48" s="163"/>
      <c r="E48" s="163"/>
      <c r="F48" s="163"/>
      <c r="G48" s="163"/>
    </row>
    <row r="49" spans="1:7" x14ac:dyDescent="0.2">
      <c r="A49" s="163" t="s">
        <v>110</v>
      </c>
      <c r="B49" s="163"/>
      <c r="C49" s="163"/>
      <c r="D49" s="163"/>
      <c r="E49" s="163"/>
      <c r="F49" s="163"/>
      <c r="G49" s="163"/>
    </row>
    <row r="50" spans="1:7" x14ac:dyDescent="0.2">
      <c r="A50" s="164" t="s">
        <v>111</v>
      </c>
      <c r="B50" s="164"/>
      <c r="C50" s="164"/>
      <c r="D50" s="164"/>
      <c r="E50" s="164"/>
      <c r="F50" s="164"/>
      <c r="G50" s="164"/>
    </row>
    <row r="51" spans="1:7" x14ac:dyDescent="0.2">
      <c r="A51" s="165" t="s">
        <v>112</v>
      </c>
      <c r="B51" s="165"/>
      <c r="C51" s="165"/>
      <c r="D51" s="165"/>
      <c r="E51" s="165"/>
      <c r="F51" s="165"/>
      <c r="G51" s="165"/>
    </row>
    <row r="52" spans="1:7" x14ac:dyDescent="0.2">
      <c r="A52" s="165" t="s">
        <v>113</v>
      </c>
      <c r="B52" s="165"/>
      <c r="C52" s="165"/>
      <c r="D52" s="165"/>
      <c r="E52" s="165"/>
      <c r="F52" s="165"/>
      <c r="G52" s="165"/>
    </row>
    <row r="54" spans="1:7" x14ac:dyDescent="0.2">
      <c r="A54" s="166" t="s">
        <v>114</v>
      </c>
      <c r="B54" s="166"/>
      <c r="C54" s="166"/>
      <c r="D54" s="166"/>
      <c r="E54" s="166"/>
      <c r="F54" s="166"/>
      <c r="G54" s="166"/>
    </row>
    <row r="55" spans="1:7" ht="30" customHeight="1" x14ac:dyDescent="0.2">
      <c r="A55" s="161" t="s">
        <v>115</v>
      </c>
      <c r="B55" s="161"/>
      <c r="C55" s="161"/>
      <c r="D55" s="161"/>
      <c r="E55" s="161"/>
      <c r="F55" s="161"/>
      <c r="G55" s="161"/>
    </row>
    <row r="56" spans="1:7" ht="27" customHeight="1" x14ac:dyDescent="0.2">
      <c r="A56" s="161" t="s">
        <v>120</v>
      </c>
      <c r="B56" s="161"/>
      <c r="C56" s="161"/>
      <c r="D56" s="161"/>
      <c r="E56" s="161"/>
      <c r="F56" s="161"/>
      <c r="G56" s="161"/>
    </row>
    <row r="57" spans="1:7" ht="41.25" customHeight="1" x14ac:dyDescent="0.2">
      <c r="A57" s="161" t="s">
        <v>121</v>
      </c>
      <c r="B57" s="161"/>
      <c r="C57" s="161"/>
      <c r="D57" s="161"/>
      <c r="E57" s="161"/>
      <c r="F57" s="161"/>
      <c r="G57" s="161"/>
    </row>
    <row r="58" spans="1:7" ht="15" customHeight="1" x14ac:dyDescent="0.2">
      <c r="A58" s="161" t="s">
        <v>122</v>
      </c>
      <c r="B58" s="161"/>
      <c r="C58" s="161"/>
      <c r="D58" s="161"/>
      <c r="E58" s="161"/>
      <c r="F58" s="161"/>
      <c r="G58" s="161"/>
    </row>
    <row r="59" spans="1:7" ht="15.75" customHeight="1" x14ac:dyDescent="0.2">
      <c r="A59" s="161" t="s">
        <v>123</v>
      </c>
      <c r="B59" s="161"/>
      <c r="C59" s="161"/>
      <c r="D59" s="161"/>
      <c r="E59" s="161"/>
      <c r="F59" s="161"/>
      <c r="G59" s="161"/>
    </row>
    <row r="60" spans="1:7" ht="25.5" customHeight="1" x14ac:dyDescent="0.2">
      <c r="A60" s="161" t="s">
        <v>124</v>
      </c>
      <c r="B60" s="161"/>
      <c r="C60" s="161"/>
      <c r="D60" s="161"/>
      <c r="E60" s="161"/>
      <c r="F60" s="161"/>
      <c r="G60" s="161"/>
    </row>
    <row r="61" spans="1:7" ht="26.25" customHeight="1" x14ac:dyDescent="0.2">
      <c r="A61" s="161" t="s">
        <v>125</v>
      </c>
      <c r="B61" s="161"/>
      <c r="C61" s="161"/>
      <c r="D61" s="161"/>
      <c r="E61" s="161"/>
      <c r="F61" s="161"/>
      <c r="G61" s="161"/>
    </row>
    <row r="63" spans="1:7" x14ac:dyDescent="0.2">
      <c r="A63" s="139" t="s">
        <v>116</v>
      </c>
    </row>
    <row r="65" spans="1:2" x14ac:dyDescent="0.2">
      <c r="A65" s="162" t="s">
        <v>117</v>
      </c>
      <c r="B65" s="162"/>
    </row>
    <row r="66" spans="1:2" x14ac:dyDescent="0.2">
      <c r="A66" s="162" t="s">
        <v>118</v>
      </c>
      <c r="B66" s="162"/>
    </row>
    <row r="67" spans="1:2" x14ac:dyDescent="0.2">
      <c r="A67" s="162" t="s">
        <v>119</v>
      </c>
      <c r="B67" s="162"/>
    </row>
  </sheetData>
  <mergeCells count="26">
    <mergeCell ref="B41:G41"/>
    <mergeCell ref="A1:G1"/>
    <mergeCell ref="A2:G2"/>
    <mergeCell ref="A4:G4"/>
    <mergeCell ref="A39:G39"/>
    <mergeCell ref="B40:G40"/>
    <mergeCell ref="A43:G43"/>
    <mergeCell ref="B44:G44"/>
    <mergeCell ref="B45:G45"/>
    <mergeCell ref="A47:G47"/>
    <mergeCell ref="A48:G48"/>
    <mergeCell ref="A49:G49"/>
    <mergeCell ref="A50:G50"/>
    <mergeCell ref="A51:G51"/>
    <mergeCell ref="A52:G52"/>
    <mergeCell ref="A54:G54"/>
    <mergeCell ref="A61:G61"/>
    <mergeCell ref="A65:B65"/>
    <mergeCell ref="A66:B66"/>
    <mergeCell ref="A67:B67"/>
    <mergeCell ref="A55:G55"/>
    <mergeCell ref="A56:G56"/>
    <mergeCell ref="A57:G57"/>
    <mergeCell ref="A58:G58"/>
    <mergeCell ref="A59:G59"/>
    <mergeCell ref="A60:G60"/>
  </mergeCells>
  <printOptions horizontalCentered="1"/>
  <pageMargins left="0.78740157480314965" right="0.78740157480314965" top="0.98425196850393704" bottom="0.98425196850393704" header="0.31496062992125984" footer="0.51181102362204722"/>
  <pageSetup paperSize="9" scale="82" firstPageNumber="60" fitToHeight="2" orientation="portrait" useFirstPageNumber="1" r:id="rId1"/>
  <headerFooter alignWithMargins="0">
    <oddHeader>&amp;RPříloha č.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J35"/>
  <sheetViews>
    <sheetView tabSelected="1" topLeftCell="A8" zoomScale="150" zoomScaleNormal="150" workbookViewId="0">
      <selection activeCell="A2" sqref="A2:G2"/>
    </sheetView>
  </sheetViews>
  <sheetFormatPr defaultColWidth="6.7109375" defaultRowHeight="8.25" x14ac:dyDescent="0.15"/>
  <cols>
    <col min="1" max="1" width="3.7109375" style="14" customWidth="1"/>
    <col min="2" max="2" width="5" style="14" customWidth="1"/>
    <col min="3" max="3" width="21.7109375" style="14" customWidth="1"/>
    <col min="4" max="4" width="6" style="15" customWidth="1"/>
    <col min="5" max="5" width="7.7109375" style="16" customWidth="1"/>
    <col min="6" max="10" width="7.7109375" style="6" customWidth="1"/>
    <col min="11" max="16384" width="6.7109375" style="6"/>
  </cols>
  <sheetData>
    <row r="1" spans="1:10" s="17" customFormat="1" ht="15.75" x14ac:dyDescent="0.25">
      <c r="A1" s="156" t="s">
        <v>53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9.75" x14ac:dyDescent="0.2">
      <c r="A3" s="30" t="s">
        <v>0</v>
      </c>
      <c r="B3" s="31"/>
      <c r="C3" s="31"/>
      <c r="D3" s="32" t="s">
        <v>1</v>
      </c>
      <c r="E3" s="157" t="s">
        <v>89</v>
      </c>
      <c r="F3" s="158"/>
      <c r="G3" s="157" t="s">
        <v>90</v>
      </c>
      <c r="H3" s="158"/>
      <c r="I3" s="157" t="s">
        <v>91</v>
      </c>
      <c r="J3" s="158"/>
    </row>
    <row r="4" spans="1:10" s="4" customFormat="1" ht="9.75" x14ac:dyDescent="0.2">
      <c r="A4" s="33" t="s">
        <v>2</v>
      </c>
      <c r="B4" s="34"/>
      <c r="C4" s="34" t="s">
        <v>3</v>
      </c>
      <c r="D4" s="33" t="s">
        <v>4</v>
      </c>
      <c r="E4" s="35" t="s">
        <v>36</v>
      </c>
      <c r="F4" s="36" t="s">
        <v>37</v>
      </c>
      <c r="G4" s="35" t="s">
        <v>36</v>
      </c>
      <c r="H4" s="36" t="s">
        <v>37</v>
      </c>
      <c r="I4" s="35" t="s">
        <v>36</v>
      </c>
      <c r="J4" s="36" t="s">
        <v>37</v>
      </c>
    </row>
    <row r="5" spans="1:10" s="2" customFormat="1" ht="9.9499999999999993" customHeight="1" x14ac:dyDescent="0.2">
      <c r="A5" s="37" t="s">
        <v>5</v>
      </c>
      <c r="B5" s="159" t="s">
        <v>6</v>
      </c>
      <c r="C5" s="160"/>
      <c r="D5" s="38" t="s">
        <v>28</v>
      </c>
      <c r="E5" s="43">
        <f>SUM(E6:E8)</f>
        <v>3775240</v>
      </c>
      <c r="F5" s="44">
        <f>SUM(F6:F8)</f>
        <v>0</v>
      </c>
      <c r="G5" s="43">
        <f t="shared" ref="G5:J5" si="0">SUM(G6:G8)</f>
        <v>3775240</v>
      </c>
      <c r="H5" s="44">
        <f t="shared" si="0"/>
        <v>0</v>
      </c>
      <c r="I5" s="43">
        <f t="shared" si="0"/>
        <v>3775240</v>
      </c>
      <c r="J5" s="44">
        <f t="shared" si="0"/>
        <v>0</v>
      </c>
    </row>
    <row r="6" spans="1:10" s="2" customFormat="1" ht="9.9499999999999993" customHeight="1" x14ac:dyDescent="0.2">
      <c r="A6" s="7" t="s">
        <v>7</v>
      </c>
      <c r="B6" s="146" t="s">
        <v>59</v>
      </c>
      <c r="C6" s="147"/>
      <c r="D6" s="63" t="s">
        <v>28</v>
      </c>
      <c r="E6" s="45">
        <v>1099640</v>
      </c>
      <c r="F6" s="46"/>
      <c r="G6" s="46">
        <v>1099640</v>
      </c>
      <c r="H6" s="46"/>
      <c r="I6" s="46">
        <v>1099640</v>
      </c>
      <c r="J6" s="46"/>
    </row>
    <row r="7" spans="1:10" s="26" customFormat="1" ht="9.9499999999999993" customHeight="1" x14ac:dyDescent="0.2">
      <c r="A7" s="28" t="s">
        <v>61</v>
      </c>
      <c r="B7" s="154" t="s">
        <v>60</v>
      </c>
      <c r="C7" s="155"/>
      <c r="D7" s="63" t="s">
        <v>28</v>
      </c>
      <c r="E7" s="47">
        <v>1000</v>
      </c>
      <c r="F7" s="48"/>
      <c r="G7" s="48">
        <v>1000</v>
      </c>
      <c r="H7" s="48"/>
      <c r="I7" s="48">
        <v>1000</v>
      </c>
      <c r="J7" s="48"/>
    </row>
    <row r="8" spans="1:10" s="26" customFormat="1" ht="9.9499999999999993" customHeight="1" x14ac:dyDescent="0.2">
      <c r="A8" s="28" t="s">
        <v>8</v>
      </c>
      <c r="B8" s="20" t="s">
        <v>73</v>
      </c>
      <c r="C8" s="42"/>
      <c r="D8" s="63" t="s">
        <v>28</v>
      </c>
      <c r="E8" s="47">
        <v>2674600</v>
      </c>
      <c r="F8" s="48"/>
      <c r="G8" s="48">
        <v>2674600</v>
      </c>
      <c r="H8" s="48"/>
      <c r="I8" s="48">
        <v>2674600</v>
      </c>
      <c r="J8" s="48"/>
    </row>
    <row r="9" spans="1:10" s="2" customFormat="1" ht="9.9499999999999993" customHeight="1" x14ac:dyDescent="0.2">
      <c r="A9" s="39" t="s">
        <v>9</v>
      </c>
      <c r="B9" s="148" t="s">
        <v>11</v>
      </c>
      <c r="C9" s="149"/>
      <c r="D9" s="38" t="s">
        <v>28</v>
      </c>
      <c r="E9" s="49"/>
      <c r="F9" s="50"/>
      <c r="G9" s="50"/>
      <c r="H9" s="50"/>
      <c r="I9" s="50"/>
      <c r="J9" s="50"/>
    </row>
    <row r="10" spans="1:10" s="2" customFormat="1" ht="9.9499999999999993" customHeight="1" x14ac:dyDescent="0.2">
      <c r="A10" s="39" t="s">
        <v>10</v>
      </c>
      <c r="B10" s="148" t="s">
        <v>13</v>
      </c>
      <c r="C10" s="149"/>
      <c r="D10" s="38" t="s">
        <v>28</v>
      </c>
      <c r="E10" s="51">
        <f>SUM(E11:E31)</f>
        <v>3775240</v>
      </c>
      <c r="F10" s="44">
        <f>SUM(F11:F31)</f>
        <v>0</v>
      </c>
      <c r="G10" s="51">
        <f t="shared" ref="G10:J10" si="1">SUM(G11:G31)</f>
        <v>3775240</v>
      </c>
      <c r="H10" s="44">
        <f t="shared" si="1"/>
        <v>0</v>
      </c>
      <c r="I10" s="51">
        <f t="shared" si="1"/>
        <v>3775240</v>
      </c>
      <c r="J10" s="44">
        <f t="shared" si="1"/>
        <v>0</v>
      </c>
    </row>
    <row r="11" spans="1:10" s="2" customFormat="1" ht="9.9499999999999993" customHeight="1" x14ac:dyDescent="0.2">
      <c r="A11" s="5" t="s">
        <v>12</v>
      </c>
      <c r="B11" s="150" t="s">
        <v>31</v>
      </c>
      <c r="C11" s="150"/>
      <c r="D11" s="63" t="s">
        <v>28</v>
      </c>
      <c r="E11" s="52">
        <v>973996</v>
      </c>
      <c r="F11" s="53"/>
      <c r="G11" s="55">
        <v>979152</v>
      </c>
      <c r="H11" s="55"/>
      <c r="I11" s="55">
        <v>981834</v>
      </c>
      <c r="J11" s="55"/>
    </row>
    <row r="12" spans="1:10" s="2" customFormat="1" ht="9.9499999999999993" customHeight="1" x14ac:dyDescent="0.2">
      <c r="A12" s="5" t="s">
        <v>14</v>
      </c>
      <c r="B12" s="150" t="s">
        <v>32</v>
      </c>
      <c r="C12" s="150"/>
      <c r="D12" s="63" t="s">
        <v>28</v>
      </c>
      <c r="E12" s="52">
        <v>970000</v>
      </c>
      <c r="F12" s="53"/>
      <c r="G12" s="55">
        <v>950000</v>
      </c>
      <c r="H12" s="55"/>
      <c r="I12" s="55">
        <v>950000</v>
      </c>
      <c r="J12" s="55"/>
    </row>
    <row r="13" spans="1:10" s="2" customFormat="1" ht="9.9499999999999993" customHeight="1" x14ac:dyDescent="0.2">
      <c r="A13" s="5" t="s">
        <v>15</v>
      </c>
      <c r="B13" s="18" t="s">
        <v>74</v>
      </c>
      <c r="C13" s="19"/>
      <c r="D13" s="63" t="s">
        <v>28</v>
      </c>
      <c r="E13" s="52"/>
      <c r="F13" s="53"/>
      <c r="G13" s="55"/>
      <c r="H13" s="55"/>
      <c r="I13" s="55"/>
      <c r="J13" s="55"/>
    </row>
    <row r="14" spans="1:10" s="2" customFormat="1" ht="9.9499999999999993" customHeight="1" x14ac:dyDescent="0.2">
      <c r="A14" s="5" t="s">
        <v>16</v>
      </c>
      <c r="B14" s="151" t="s">
        <v>87</v>
      </c>
      <c r="C14" s="152"/>
      <c r="D14" s="63" t="s">
        <v>28</v>
      </c>
      <c r="E14" s="52">
        <v>464050</v>
      </c>
      <c r="F14" s="53"/>
      <c r="G14" s="55">
        <v>502844</v>
      </c>
      <c r="H14" s="55"/>
      <c r="I14" s="55">
        <v>550000</v>
      </c>
      <c r="J14" s="55"/>
    </row>
    <row r="15" spans="1:10" s="2" customFormat="1" ht="9.9499999999999993" customHeight="1" x14ac:dyDescent="0.2">
      <c r="A15" s="7" t="s">
        <v>17</v>
      </c>
      <c r="B15" s="146" t="s">
        <v>33</v>
      </c>
      <c r="C15" s="147"/>
      <c r="D15" s="63" t="s">
        <v>28</v>
      </c>
      <c r="E15" s="54">
        <v>1000</v>
      </c>
      <c r="F15" s="55"/>
      <c r="G15" s="55">
        <v>1000</v>
      </c>
      <c r="H15" s="55"/>
      <c r="I15" s="55">
        <v>1000</v>
      </c>
      <c r="J15" s="55"/>
    </row>
    <row r="16" spans="1:10" s="2" customFormat="1" ht="9.9499999999999993" customHeight="1" x14ac:dyDescent="0.2">
      <c r="A16" s="22" t="s">
        <v>18</v>
      </c>
      <c r="B16" s="23" t="s">
        <v>55</v>
      </c>
      <c r="C16" s="24"/>
      <c r="D16" s="63" t="s">
        <v>28</v>
      </c>
      <c r="E16" s="56">
        <v>2000</v>
      </c>
      <c r="F16" s="57"/>
      <c r="G16" s="55">
        <v>2000</v>
      </c>
      <c r="H16" s="55"/>
      <c r="I16" s="55">
        <v>2000</v>
      </c>
      <c r="J16" s="55"/>
    </row>
    <row r="17" spans="1:10" s="2" customFormat="1" ht="9.9499999999999993" customHeight="1" x14ac:dyDescent="0.2">
      <c r="A17" s="5" t="s">
        <v>19</v>
      </c>
      <c r="B17" s="151" t="s">
        <v>34</v>
      </c>
      <c r="C17" s="152"/>
      <c r="D17" s="63" t="s">
        <v>28</v>
      </c>
      <c r="E17" s="58">
        <v>552600</v>
      </c>
      <c r="F17" s="53"/>
      <c r="G17" s="55">
        <v>554600</v>
      </c>
      <c r="H17" s="55"/>
      <c r="I17" s="55">
        <v>554600</v>
      </c>
      <c r="J17" s="55"/>
    </row>
    <row r="18" spans="1:10" s="8" customFormat="1" ht="9.9499999999999993" customHeight="1" x14ac:dyDescent="0.2">
      <c r="A18" s="7" t="s">
        <v>20</v>
      </c>
      <c r="B18" s="153" t="s">
        <v>35</v>
      </c>
      <c r="C18" s="153"/>
      <c r="D18" s="63" t="s">
        <v>28</v>
      </c>
      <c r="E18" s="59"/>
      <c r="F18" s="60"/>
      <c r="G18" s="60"/>
      <c r="H18" s="60"/>
      <c r="I18" s="60"/>
      <c r="J18" s="60"/>
    </row>
    <row r="19" spans="1:10" s="2" customFormat="1" ht="9.9499999999999993" customHeight="1" x14ac:dyDescent="0.2">
      <c r="A19" s="7" t="s">
        <v>21</v>
      </c>
      <c r="B19" s="153" t="s">
        <v>56</v>
      </c>
      <c r="C19" s="153"/>
      <c r="D19" s="63" t="s">
        <v>28</v>
      </c>
      <c r="E19" s="54"/>
      <c r="F19" s="55"/>
      <c r="G19" s="55"/>
      <c r="H19" s="55"/>
      <c r="I19" s="55"/>
      <c r="J19" s="55"/>
    </row>
    <row r="20" spans="1:10" s="2" customFormat="1" ht="9.9499999999999993" customHeight="1" x14ac:dyDescent="0.2">
      <c r="A20" s="7" t="s">
        <v>62</v>
      </c>
      <c r="B20" s="153" t="s">
        <v>57</v>
      </c>
      <c r="C20" s="153"/>
      <c r="D20" s="63" t="s">
        <v>28</v>
      </c>
      <c r="E20" s="54"/>
      <c r="F20" s="55"/>
      <c r="G20" s="55"/>
      <c r="H20" s="55"/>
      <c r="I20" s="55"/>
      <c r="J20" s="55"/>
    </row>
    <row r="21" spans="1:10" s="2" customFormat="1" ht="9.9499999999999993" customHeight="1" x14ac:dyDescent="0.2">
      <c r="A21" s="7" t="s">
        <v>22</v>
      </c>
      <c r="B21" s="153" t="s">
        <v>75</v>
      </c>
      <c r="C21" s="153"/>
      <c r="D21" s="63" t="s">
        <v>28</v>
      </c>
      <c r="E21" s="54"/>
      <c r="F21" s="55"/>
      <c r="G21" s="55"/>
      <c r="H21" s="55"/>
      <c r="I21" s="55"/>
      <c r="J21" s="55"/>
    </row>
    <row r="22" spans="1:10" s="2" customFormat="1" ht="9.9499999999999993" customHeight="1" x14ac:dyDescent="0.2">
      <c r="A22" s="22" t="s">
        <v>23</v>
      </c>
      <c r="B22" s="25" t="s">
        <v>76</v>
      </c>
      <c r="C22" s="25"/>
      <c r="D22" s="63" t="s">
        <v>28</v>
      </c>
      <c r="E22" s="61"/>
      <c r="F22" s="57"/>
      <c r="G22" s="55"/>
      <c r="H22" s="55"/>
      <c r="I22" s="55"/>
      <c r="J22" s="55"/>
    </row>
    <row r="23" spans="1:10" s="2" customFormat="1" ht="9.9499999999999993" customHeight="1" x14ac:dyDescent="0.2">
      <c r="A23" s="22" t="s">
        <v>24</v>
      </c>
      <c r="B23" s="25" t="s">
        <v>85</v>
      </c>
      <c r="C23" s="25"/>
      <c r="D23" s="63" t="s">
        <v>28</v>
      </c>
      <c r="E23" s="61"/>
      <c r="F23" s="57"/>
      <c r="G23" s="55"/>
      <c r="H23" s="55"/>
      <c r="I23" s="55"/>
      <c r="J23" s="55"/>
    </row>
    <row r="24" spans="1:10" s="2" customFormat="1" ht="9.9499999999999993" customHeight="1" x14ac:dyDescent="0.2">
      <c r="A24" s="22" t="s">
        <v>25</v>
      </c>
      <c r="B24" s="25" t="s">
        <v>78</v>
      </c>
      <c r="C24" s="25"/>
      <c r="D24" s="63" t="s">
        <v>28</v>
      </c>
      <c r="E24" s="61"/>
      <c r="F24" s="57"/>
      <c r="G24" s="55"/>
      <c r="H24" s="55"/>
      <c r="I24" s="55"/>
      <c r="J24" s="55"/>
    </row>
    <row r="25" spans="1:10" ht="9.9499999999999993" customHeight="1" x14ac:dyDescent="0.2">
      <c r="A25" s="7" t="s">
        <v>26</v>
      </c>
      <c r="B25" s="146" t="s">
        <v>79</v>
      </c>
      <c r="C25" s="147"/>
      <c r="D25" s="63" t="s">
        <v>28</v>
      </c>
      <c r="E25" s="54">
        <v>481584</v>
      </c>
      <c r="F25" s="55"/>
      <c r="G25" s="55">
        <v>478925</v>
      </c>
      <c r="H25" s="55"/>
      <c r="I25" s="55">
        <v>473436</v>
      </c>
      <c r="J25" s="55"/>
    </row>
    <row r="26" spans="1:10" ht="9.9499999999999993" customHeight="1" x14ac:dyDescent="0.2">
      <c r="A26" s="7" t="s">
        <v>63</v>
      </c>
      <c r="B26" s="20" t="s">
        <v>81</v>
      </c>
      <c r="C26" s="21"/>
      <c r="D26" s="63" t="s">
        <v>28</v>
      </c>
      <c r="E26" s="54"/>
      <c r="F26" s="55"/>
      <c r="G26" s="55"/>
      <c r="H26" s="55"/>
      <c r="I26" s="55"/>
      <c r="J26" s="55"/>
    </row>
    <row r="27" spans="1:10" ht="9.9499999999999993" customHeight="1" x14ac:dyDescent="0.2">
      <c r="A27" s="7" t="s">
        <v>64</v>
      </c>
      <c r="B27" s="20" t="s">
        <v>80</v>
      </c>
      <c r="C27" s="21"/>
      <c r="D27" s="63" t="s">
        <v>28</v>
      </c>
      <c r="E27" s="54">
        <v>329782</v>
      </c>
      <c r="F27" s="55"/>
      <c r="G27" s="55">
        <v>306491</v>
      </c>
      <c r="H27" s="55"/>
      <c r="I27" s="55">
        <v>262142</v>
      </c>
      <c r="J27" s="55"/>
    </row>
    <row r="28" spans="1:10" ht="9.9499999999999993" customHeight="1" x14ac:dyDescent="0.2">
      <c r="A28" s="22" t="s">
        <v>65</v>
      </c>
      <c r="B28" s="23" t="s">
        <v>77</v>
      </c>
      <c r="C28" s="24"/>
      <c r="D28" s="63" t="s">
        <v>28</v>
      </c>
      <c r="E28" s="54">
        <v>228</v>
      </c>
      <c r="F28" s="55"/>
      <c r="G28" s="55">
        <v>228</v>
      </c>
      <c r="H28" s="55"/>
      <c r="I28" s="55">
        <v>228</v>
      </c>
      <c r="J28" s="55"/>
    </row>
    <row r="29" spans="1:10" ht="9.9499999999999993" customHeight="1" x14ac:dyDescent="0.2">
      <c r="A29" s="7" t="s">
        <v>66</v>
      </c>
      <c r="B29" s="23" t="s">
        <v>58</v>
      </c>
      <c r="C29" s="24"/>
      <c r="D29" s="63" t="s">
        <v>28</v>
      </c>
      <c r="E29" s="54"/>
      <c r="F29" s="55"/>
      <c r="G29" s="55"/>
      <c r="H29" s="55"/>
      <c r="I29" s="55"/>
      <c r="J29" s="55"/>
    </row>
    <row r="30" spans="1:10" ht="9.9499999999999993" customHeight="1" x14ac:dyDescent="0.2">
      <c r="A30" s="7" t="s">
        <v>67</v>
      </c>
      <c r="B30" s="23" t="s">
        <v>82</v>
      </c>
      <c r="C30" s="24"/>
      <c r="D30" s="63" t="s">
        <v>28</v>
      </c>
      <c r="E30" s="54"/>
      <c r="F30" s="55"/>
      <c r="G30" s="55"/>
      <c r="H30" s="55"/>
      <c r="I30" s="55"/>
      <c r="J30" s="55"/>
    </row>
    <row r="31" spans="1:10" ht="9.9499999999999993" customHeight="1" x14ac:dyDescent="0.2">
      <c r="A31" s="7" t="s">
        <v>68</v>
      </c>
      <c r="B31" s="23" t="s">
        <v>83</v>
      </c>
      <c r="C31" s="24"/>
      <c r="D31" s="63" t="s">
        <v>28</v>
      </c>
      <c r="E31" s="54"/>
      <c r="F31" s="55"/>
      <c r="G31" s="55"/>
      <c r="H31" s="55"/>
      <c r="I31" s="55"/>
      <c r="J31" s="55"/>
    </row>
    <row r="32" spans="1:10" s="2" customFormat="1" ht="9.9499999999999993" customHeight="1" x14ac:dyDescent="0.2">
      <c r="A32" s="39" t="s">
        <v>69</v>
      </c>
      <c r="B32" s="40" t="s">
        <v>84</v>
      </c>
      <c r="C32" s="41"/>
      <c r="D32" s="38" t="s">
        <v>28</v>
      </c>
      <c r="E32" s="62">
        <f>E5-E10</f>
        <v>0</v>
      </c>
      <c r="F32" s="44">
        <f>F5-F10</f>
        <v>0</v>
      </c>
      <c r="G32" s="62">
        <f t="shared" ref="G32:J32" si="2">G5-G10</f>
        <v>0</v>
      </c>
      <c r="H32" s="44">
        <f t="shared" si="2"/>
        <v>0</v>
      </c>
      <c r="I32" s="62">
        <f t="shared" si="2"/>
        <v>0</v>
      </c>
      <c r="J32" s="44">
        <f t="shared" si="2"/>
        <v>0</v>
      </c>
    </row>
    <row r="33" spans="1:10" s="9" customFormat="1" ht="9.9499999999999993" customHeight="1" x14ac:dyDescent="0.2">
      <c r="A33" s="29" t="s">
        <v>70</v>
      </c>
      <c r="B33" s="140" t="s">
        <v>27</v>
      </c>
      <c r="C33" s="141"/>
      <c r="D33" s="27" t="s">
        <v>28</v>
      </c>
      <c r="E33" s="84"/>
      <c r="F33" s="85"/>
      <c r="G33" s="84"/>
      <c r="H33" s="85"/>
      <c r="I33" s="84"/>
      <c r="J33" s="85"/>
    </row>
    <row r="34" spans="1:10" s="11" customFormat="1" ht="9.9499999999999993" customHeight="1" x14ac:dyDescent="0.2">
      <c r="A34" s="10" t="s">
        <v>71</v>
      </c>
      <c r="B34" s="142" t="s">
        <v>38</v>
      </c>
      <c r="C34" s="143"/>
      <c r="D34" s="10" t="s">
        <v>29</v>
      </c>
      <c r="E34" s="80"/>
      <c r="F34" s="81"/>
      <c r="G34" s="80"/>
      <c r="H34" s="81"/>
      <c r="I34" s="80"/>
      <c r="J34" s="81"/>
    </row>
    <row r="35" spans="1:10" s="9" customFormat="1" ht="9.9499999999999993" customHeight="1" x14ac:dyDescent="0.2">
      <c r="A35" s="12" t="s">
        <v>72</v>
      </c>
      <c r="B35" s="144" t="s">
        <v>30</v>
      </c>
      <c r="C35" s="145"/>
      <c r="D35" s="13" t="s">
        <v>29</v>
      </c>
      <c r="E35" s="82"/>
      <c r="F35" s="83"/>
      <c r="G35" s="82"/>
      <c r="H35" s="83"/>
      <c r="I35" s="82"/>
      <c r="J35" s="83"/>
    </row>
  </sheetData>
  <mergeCells count="22">
    <mergeCell ref="B35:C35"/>
    <mergeCell ref="A1:J1"/>
    <mergeCell ref="E3:F3"/>
    <mergeCell ref="B5:C5"/>
    <mergeCell ref="B11:C11"/>
    <mergeCell ref="G3:H3"/>
    <mergeCell ref="I3:J3"/>
    <mergeCell ref="B12:C12"/>
    <mergeCell ref="B9:C9"/>
    <mergeCell ref="B10:C10"/>
    <mergeCell ref="B6:C6"/>
    <mergeCell ref="B7:C7"/>
    <mergeCell ref="B14:C14"/>
    <mergeCell ref="B15:C15"/>
    <mergeCell ref="B18:C18"/>
    <mergeCell ref="B33:C33"/>
    <mergeCell ref="B17:C17"/>
    <mergeCell ref="B34:C34"/>
    <mergeCell ref="B20:C20"/>
    <mergeCell ref="B21:C21"/>
    <mergeCell ref="B25:C25"/>
    <mergeCell ref="B19:C19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&amp;RPříloha č. 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J35"/>
  <sheetViews>
    <sheetView tabSelected="1" topLeftCell="A8" zoomScale="150" zoomScaleNormal="150" workbookViewId="0">
      <selection activeCell="A2" sqref="A2:G2"/>
    </sheetView>
  </sheetViews>
  <sheetFormatPr defaultColWidth="6.7109375" defaultRowHeight="8.25" x14ac:dyDescent="0.15"/>
  <cols>
    <col min="1" max="1" width="3.7109375" style="14" customWidth="1"/>
    <col min="2" max="2" width="5" style="14" customWidth="1"/>
    <col min="3" max="3" width="21.7109375" style="14" customWidth="1"/>
    <col min="4" max="4" width="6" style="15" customWidth="1"/>
    <col min="5" max="5" width="7.7109375" style="16" customWidth="1"/>
    <col min="6" max="10" width="7.7109375" style="6" customWidth="1"/>
    <col min="11" max="16384" width="6.7109375" style="6"/>
  </cols>
  <sheetData>
    <row r="1" spans="1:10" s="17" customFormat="1" ht="15.75" x14ac:dyDescent="0.25">
      <c r="A1" s="156" t="s">
        <v>54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9.75" x14ac:dyDescent="0.2">
      <c r="A3" s="30" t="s">
        <v>0</v>
      </c>
      <c r="B3" s="31"/>
      <c r="C3" s="31"/>
      <c r="D3" s="32" t="s">
        <v>1</v>
      </c>
      <c r="E3" s="157" t="s">
        <v>89</v>
      </c>
      <c r="F3" s="158"/>
      <c r="G3" s="157" t="s">
        <v>90</v>
      </c>
      <c r="H3" s="158"/>
      <c r="I3" s="157" t="s">
        <v>91</v>
      </c>
      <c r="J3" s="158"/>
    </row>
    <row r="4" spans="1:10" s="4" customFormat="1" ht="9.75" x14ac:dyDescent="0.2">
      <c r="A4" s="33" t="s">
        <v>2</v>
      </c>
      <c r="B4" s="34"/>
      <c r="C4" s="34" t="s">
        <v>3</v>
      </c>
      <c r="D4" s="33" t="s">
        <v>4</v>
      </c>
      <c r="E4" s="35" t="s">
        <v>36</v>
      </c>
      <c r="F4" s="36" t="s">
        <v>37</v>
      </c>
      <c r="G4" s="35" t="s">
        <v>36</v>
      </c>
      <c r="H4" s="36" t="s">
        <v>37</v>
      </c>
      <c r="I4" s="35" t="s">
        <v>36</v>
      </c>
      <c r="J4" s="36" t="s">
        <v>37</v>
      </c>
    </row>
    <row r="5" spans="1:10" s="2" customFormat="1" ht="9.9499999999999993" customHeight="1" x14ac:dyDescent="0.2">
      <c r="A5" s="37" t="s">
        <v>5</v>
      </c>
      <c r="B5" s="159" t="s">
        <v>6</v>
      </c>
      <c r="C5" s="160"/>
      <c r="D5" s="38" t="s">
        <v>28</v>
      </c>
      <c r="E5" s="43">
        <f>SUM(E6:E8)</f>
        <v>5362442</v>
      </c>
      <c r="F5" s="44">
        <f>SUM(F6:F8)</f>
        <v>0</v>
      </c>
      <c r="G5" s="43">
        <f t="shared" ref="G5:J5" si="0">SUM(G6:G8)</f>
        <v>5362442</v>
      </c>
      <c r="H5" s="44">
        <f t="shared" si="0"/>
        <v>0</v>
      </c>
      <c r="I5" s="43">
        <f t="shared" si="0"/>
        <v>5402442</v>
      </c>
      <c r="J5" s="44">
        <f t="shared" si="0"/>
        <v>0</v>
      </c>
    </row>
    <row r="6" spans="1:10" s="2" customFormat="1" ht="9.9499999999999993" customHeight="1" x14ac:dyDescent="0.2">
      <c r="A6" s="7" t="s">
        <v>7</v>
      </c>
      <c r="B6" s="146" t="s">
        <v>59</v>
      </c>
      <c r="C6" s="147"/>
      <c r="D6" s="63" t="s">
        <v>28</v>
      </c>
      <c r="E6" s="45">
        <v>1950000</v>
      </c>
      <c r="F6" s="45"/>
      <c r="G6" s="45">
        <v>1950000</v>
      </c>
      <c r="H6" s="46"/>
      <c r="I6" s="46">
        <v>1990000</v>
      </c>
      <c r="J6" s="46"/>
    </row>
    <row r="7" spans="1:10" s="26" customFormat="1" ht="9.9499999999999993" customHeight="1" x14ac:dyDescent="0.2">
      <c r="A7" s="28" t="s">
        <v>61</v>
      </c>
      <c r="B7" s="154" t="s">
        <v>60</v>
      </c>
      <c r="C7" s="155"/>
      <c r="D7" s="63" t="s">
        <v>28</v>
      </c>
      <c r="E7" s="45">
        <v>1000</v>
      </c>
      <c r="F7" s="45"/>
      <c r="G7" s="45">
        <v>1000</v>
      </c>
      <c r="H7" s="45"/>
      <c r="I7" s="45">
        <v>1000</v>
      </c>
      <c r="J7" s="46"/>
    </row>
    <row r="8" spans="1:10" s="26" customFormat="1" ht="9.9499999999999993" customHeight="1" x14ac:dyDescent="0.2">
      <c r="A8" s="28" t="s">
        <v>8</v>
      </c>
      <c r="B8" s="20" t="s">
        <v>73</v>
      </c>
      <c r="C8" s="42"/>
      <c r="D8" s="63" t="s">
        <v>28</v>
      </c>
      <c r="E8" s="47">
        <v>3411442</v>
      </c>
      <c r="F8" s="48"/>
      <c r="G8" s="48">
        <v>3411442</v>
      </c>
      <c r="H8" s="48"/>
      <c r="I8" s="48">
        <v>3411442</v>
      </c>
      <c r="J8" s="48"/>
    </row>
    <row r="9" spans="1:10" s="2" customFormat="1" ht="9.9499999999999993" customHeight="1" x14ac:dyDescent="0.2">
      <c r="A9" s="39" t="s">
        <v>9</v>
      </c>
      <c r="B9" s="148" t="s">
        <v>11</v>
      </c>
      <c r="C9" s="149"/>
      <c r="D9" s="38" t="s">
        <v>28</v>
      </c>
      <c r="E9" s="49"/>
      <c r="F9" s="50"/>
      <c r="G9" s="50"/>
      <c r="H9" s="50"/>
      <c r="I9" s="50"/>
      <c r="J9" s="50"/>
    </row>
    <row r="10" spans="1:10" s="2" customFormat="1" ht="9.9499999999999993" customHeight="1" x14ac:dyDescent="0.2">
      <c r="A10" s="39" t="s">
        <v>10</v>
      </c>
      <c r="B10" s="148" t="s">
        <v>13</v>
      </c>
      <c r="C10" s="149"/>
      <c r="D10" s="38" t="s">
        <v>28</v>
      </c>
      <c r="E10" s="51">
        <f>SUM(E11:E31)</f>
        <v>5362442</v>
      </c>
      <c r="F10" s="44">
        <f>SUM(F11:F31)</f>
        <v>0</v>
      </c>
      <c r="G10" s="51">
        <f t="shared" ref="G10:J10" si="1">SUM(G11:G31)</f>
        <v>5362442</v>
      </c>
      <c r="H10" s="44">
        <f t="shared" si="1"/>
        <v>0</v>
      </c>
      <c r="I10" s="51">
        <f t="shared" si="1"/>
        <v>5402442</v>
      </c>
      <c r="J10" s="44">
        <f t="shared" si="1"/>
        <v>0</v>
      </c>
    </row>
    <row r="11" spans="1:10" s="2" customFormat="1" ht="9.9499999999999993" customHeight="1" x14ac:dyDescent="0.2">
      <c r="A11" s="5" t="s">
        <v>12</v>
      </c>
      <c r="B11" s="150" t="s">
        <v>31</v>
      </c>
      <c r="C11" s="150"/>
      <c r="D11" s="63" t="s">
        <v>28</v>
      </c>
      <c r="E11" s="52">
        <v>1685283</v>
      </c>
      <c r="F11" s="53"/>
      <c r="G11" s="55">
        <v>1622160</v>
      </c>
      <c r="H11" s="55"/>
      <c r="I11" s="55">
        <v>1659704</v>
      </c>
      <c r="J11" s="55"/>
    </row>
    <row r="12" spans="1:10" s="2" customFormat="1" ht="9.9499999999999993" customHeight="1" x14ac:dyDescent="0.2">
      <c r="A12" s="5" t="s">
        <v>14</v>
      </c>
      <c r="B12" s="150" t="s">
        <v>32</v>
      </c>
      <c r="C12" s="150"/>
      <c r="D12" s="63" t="s">
        <v>28</v>
      </c>
      <c r="E12" s="52">
        <v>1380000</v>
      </c>
      <c r="F12" s="53"/>
      <c r="G12" s="55">
        <v>1380000</v>
      </c>
      <c r="H12" s="55"/>
      <c r="I12" s="55">
        <v>1380000</v>
      </c>
      <c r="J12" s="55"/>
    </row>
    <row r="13" spans="1:10" s="2" customFormat="1" ht="9.9499999999999993" customHeight="1" x14ac:dyDescent="0.2">
      <c r="A13" s="5" t="s">
        <v>15</v>
      </c>
      <c r="B13" s="18" t="s">
        <v>74</v>
      </c>
      <c r="C13" s="19"/>
      <c r="D13" s="63" t="s">
        <v>28</v>
      </c>
      <c r="E13" s="52"/>
      <c r="F13" s="53"/>
      <c r="G13" s="55"/>
      <c r="H13" s="55"/>
      <c r="I13" s="55"/>
      <c r="J13" s="55"/>
    </row>
    <row r="14" spans="1:10" s="2" customFormat="1" ht="9.9499999999999993" customHeight="1" x14ac:dyDescent="0.2">
      <c r="A14" s="5" t="s">
        <v>16</v>
      </c>
      <c r="B14" s="151" t="s">
        <v>87</v>
      </c>
      <c r="C14" s="152"/>
      <c r="D14" s="63" t="s">
        <v>28</v>
      </c>
      <c r="E14" s="52">
        <v>710000</v>
      </c>
      <c r="F14" s="53"/>
      <c r="G14" s="55">
        <v>750000</v>
      </c>
      <c r="H14" s="55"/>
      <c r="I14" s="55">
        <v>760000</v>
      </c>
      <c r="J14" s="55"/>
    </row>
    <row r="15" spans="1:10" s="2" customFormat="1" ht="9.9499999999999993" customHeight="1" x14ac:dyDescent="0.2">
      <c r="A15" s="7" t="s">
        <v>17</v>
      </c>
      <c r="B15" s="146" t="s">
        <v>33</v>
      </c>
      <c r="C15" s="147"/>
      <c r="D15" s="63" t="s">
        <v>28</v>
      </c>
      <c r="E15" s="54">
        <v>2000</v>
      </c>
      <c r="F15" s="55"/>
      <c r="G15" s="55">
        <v>2000</v>
      </c>
      <c r="H15" s="55"/>
      <c r="I15" s="55">
        <v>2000</v>
      </c>
      <c r="J15" s="55"/>
    </row>
    <row r="16" spans="1:10" s="2" customFormat="1" ht="9.9499999999999993" customHeight="1" x14ac:dyDescent="0.2">
      <c r="A16" s="22" t="s">
        <v>18</v>
      </c>
      <c r="B16" s="23" t="s">
        <v>55</v>
      </c>
      <c r="C16" s="24"/>
      <c r="D16" s="63" t="s">
        <v>28</v>
      </c>
      <c r="E16" s="56">
        <v>1000</v>
      </c>
      <c r="F16" s="57"/>
      <c r="G16" s="55">
        <v>1000</v>
      </c>
      <c r="H16" s="55"/>
      <c r="I16" s="55">
        <v>1000</v>
      </c>
      <c r="J16" s="55"/>
    </row>
    <row r="17" spans="1:10" s="2" customFormat="1" ht="9.9499999999999993" customHeight="1" x14ac:dyDescent="0.2">
      <c r="A17" s="5" t="s">
        <v>19</v>
      </c>
      <c r="B17" s="151" t="s">
        <v>34</v>
      </c>
      <c r="C17" s="152"/>
      <c r="D17" s="63" t="s">
        <v>28</v>
      </c>
      <c r="E17" s="58">
        <v>713000</v>
      </c>
      <c r="F17" s="53"/>
      <c r="G17" s="55">
        <v>712000</v>
      </c>
      <c r="H17" s="55"/>
      <c r="I17" s="55">
        <v>722000</v>
      </c>
      <c r="J17" s="55"/>
    </row>
    <row r="18" spans="1:10" s="8" customFormat="1" ht="9.9499999999999993" customHeight="1" x14ac:dyDescent="0.2">
      <c r="A18" s="7" t="s">
        <v>20</v>
      </c>
      <c r="B18" s="153" t="s">
        <v>35</v>
      </c>
      <c r="C18" s="153"/>
      <c r="D18" s="63" t="s">
        <v>28</v>
      </c>
      <c r="E18" s="59">
        <v>0</v>
      </c>
      <c r="F18" s="60"/>
      <c r="G18" s="60"/>
      <c r="H18" s="60"/>
      <c r="I18" s="60"/>
      <c r="J18" s="60"/>
    </row>
    <row r="19" spans="1:10" s="2" customFormat="1" ht="9.9499999999999993" customHeight="1" x14ac:dyDescent="0.2">
      <c r="A19" s="7" t="s">
        <v>21</v>
      </c>
      <c r="B19" s="153" t="s">
        <v>56</v>
      </c>
      <c r="C19" s="153"/>
      <c r="D19" s="63" t="s">
        <v>28</v>
      </c>
      <c r="E19" s="54">
        <v>0</v>
      </c>
      <c r="F19" s="55"/>
      <c r="G19" s="55"/>
      <c r="H19" s="55"/>
      <c r="I19" s="55"/>
      <c r="J19" s="55"/>
    </row>
    <row r="20" spans="1:10" s="2" customFormat="1" ht="9.9499999999999993" customHeight="1" x14ac:dyDescent="0.2">
      <c r="A20" s="7" t="s">
        <v>62</v>
      </c>
      <c r="B20" s="153" t="s">
        <v>57</v>
      </c>
      <c r="C20" s="153"/>
      <c r="D20" s="63" t="s">
        <v>28</v>
      </c>
      <c r="E20" s="54">
        <v>0</v>
      </c>
      <c r="F20" s="55"/>
      <c r="G20" s="55"/>
      <c r="H20" s="55"/>
      <c r="I20" s="55"/>
      <c r="J20" s="55"/>
    </row>
    <row r="21" spans="1:10" s="2" customFormat="1" ht="9.9499999999999993" customHeight="1" x14ac:dyDescent="0.2">
      <c r="A21" s="7" t="s">
        <v>22</v>
      </c>
      <c r="B21" s="153" t="s">
        <v>75</v>
      </c>
      <c r="C21" s="153"/>
      <c r="D21" s="63" t="s">
        <v>28</v>
      </c>
      <c r="E21" s="54"/>
      <c r="F21" s="55"/>
      <c r="G21" s="55"/>
      <c r="H21" s="55"/>
      <c r="I21" s="55"/>
      <c r="J21" s="55"/>
    </row>
    <row r="22" spans="1:10" s="2" customFormat="1" ht="9.9499999999999993" customHeight="1" x14ac:dyDescent="0.2">
      <c r="A22" s="22" t="s">
        <v>23</v>
      </c>
      <c r="B22" s="25" t="s">
        <v>76</v>
      </c>
      <c r="C22" s="25"/>
      <c r="D22" s="63" t="s">
        <v>28</v>
      </c>
      <c r="E22" s="61"/>
      <c r="F22" s="57"/>
      <c r="G22" s="55"/>
      <c r="H22" s="55"/>
      <c r="I22" s="55"/>
      <c r="J22" s="55"/>
    </row>
    <row r="23" spans="1:10" s="2" customFormat="1" ht="9.9499999999999993" customHeight="1" x14ac:dyDescent="0.2">
      <c r="A23" s="22" t="s">
        <v>24</v>
      </c>
      <c r="B23" s="25" t="s">
        <v>85</v>
      </c>
      <c r="C23" s="25"/>
      <c r="D23" s="63" t="s">
        <v>28</v>
      </c>
      <c r="E23" s="61"/>
      <c r="F23" s="57"/>
      <c r="G23" s="55"/>
      <c r="H23" s="55"/>
      <c r="I23" s="55"/>
      <c r="J23" s="55"/>
    </row>
    <row r="24" spans="1:10" s="2" customFormat="1" ht="9.9499999999999993" customHeight="1" x14ac:dyDescent="0.2">
      <c r="A24" s="22" t="s">
        <v>25</v>
      </c>
      <c r="B24" s="25" t="s">
        <v>78</v>
      </c>
      <c r="C24" s="25"/>
      <c r="D24" s="63" t="s">
        <v>28</v>
      </c>
      <c r="E24" s="61"/>
      <c r="F24" s="57"/>
      <c r="G24" s="55"/>
      <c r="H24" s="55"/>
      <c r="I24" s="55"/>
      <c r="J24" s="55"/>
    </row>
    <row r="25" spans="1:10" ht="9.9499999999999993" customHeight="1" x14ac:dyDescent="0.2">
      <c r="A25" s="7" t="s">
        <v>26</v>
      </c>
      <c r="B25" s="146" t="s">
        <v>79</v>
      </c>
      <c r="C25" s="147"/>
      <c r="D25" s="63" t="s">
        <v>28</v>
      </c>
      <c r="E25" s="54">
        <v>601659</v>
      </c>
      <c r="F25" s="55"/>
      <c r="G25" s="55">
        <v>596282</v>
      </c>
      <c r="H25" s="55"/>
      <c r="I25" s="55">
        <v>568738</v>
      </c>
      <c r="J25" s="55"/>
    </row>
    <row r="26" spans="1:10" ht="9.9499999999999993" customHeight="1" x14ac:dyDescent="0.2">
      <c r="A26" s="7" t="s">
        <v>63</v>
      </c>
      <c r="B26" s="20" t="s">
        <v>81</v>
      </c>
      <c r="C26" s="21"/>
      <c r="D26" s="63" t="s">
        <v>28</v>
      </c>
      <c r="E26" s="54"/>
      <c r="F26" s="55"/>
      <c r="G26" s="55"/>
      <c r="H26" s="55"/>
      <c r="I26" s="55"/>
      <c r="J26" s="55"/>
    </row>
    <row r="27" spans="1:10" ht="9.9499999999999993" customHeight="1" x14ac:dyDescent="0.2">
      <c r="A27" s="7" t="s">
        <v>64</v>
      </c>
      <c r="B27" s="20" t="s">
        <v>80</v>
      </c>
      <c r="C27" s="21"/>
      <c r="D27" s="63" t="s">
        <v>28</v>
      </c>
      <c r="E27" s="54">
        <v>260000</v>
      </c>
      <c r="F27" s="55"/>
      <c r="G27" s="55">
        <v>290000</v>
      </c>
      <c r="H27" s="55"/>
      <c r="I27" s="55">
        <v>300000</v>
      </c>
      <c r="J27" s="55"/>
    </row>
    <row r="28" spans="1:10" ht="9.9499999999999993" customHeight="1" x14ac:dyDescent="0.2">
      <c r="A28" s="22" t="s">
        <v>65</v>
      </c>
      <c r="B28" s="23" t="s">
        <v>77</v>
      </c>
      <c r="C28" s="24"/>
      <c r="D28" s="63" t="s">
        <v>28</v>
      </c>
      <c r="E28" s="54">
        <v>9500</v>
      </c>
      <c r="F28" s="55"/>
      <c r="G28" s="55">
        <v>9000</v>
      </c>
      <c r="H28" s="55"/>
      <c r="I28" s="55">
        <v>9000</v>
      </c>
      <c r="J28" s="55"/>
    </row>
    <row r="29" spans="1:10" ht="9.9499999999999993" customHeight="1" x14ac:dyDescent="0.2">
      <c r="A29" s="7" t="s">
        <v>66</v>
      </c>
      <c r="B29" s="23" t="s">
        <v>58</v>
      </c>
      <c r="C29" s="24"/>
      <c r="D29" s="63" t="s">
        <v>28</v>
      </c>
      <c r="E29" s="54"/>
      <c r="F29" s="55"/>
      <c r="G29" s="55"/>
      <c r="H29" s="55"/>
      <c r="I29" s="55"/>
      <c r="J29" s="55"/>
    </row>
    <row r="30" spans="1:10" ht="9.9499999999999993" customHeight="1" x14ac:dyDescent="0.2">
      <c r="A30" s="7" t="s">
        <v>67</v>
      </c>
      <c r="B30" s="23" t="s">
        <v>82</v>
      </c>
      <c r="C30" s="24"/>
      <c r="D30" s="63" t="s">
        <v>28</v>
      </c>
      <c r="E30" s="54"/>
      <c r="F30" s="55"/>
      <c r="G30" s="55"/>
      <c r="H30" s="55"/>
      <c r="I30" s="55"/>
      <c r="J30" s="55"/>
    </row>
    <row r="31" spans="1:10" ht="9.9499999999999993" customHeight="1" x14ac:dyDescent="0.2">
      <c r="A31" s="7" t="s">
        <v>68</v>
      </c>
      <c r="B31" s="23" t="s">
        <v>83</v>
      </c>
      <c r="C31" s="24"/>
      <c r="D31" s="63" t="s">
        <v>28</v>
      </c>
      <c r="E31" s="54"/>
      <c r="F31" s="55"/>
      <c r="G31" s="55"/>
      <c r="H31" s="55"/>
      <c r="I31" s="55"/>
      <c r="J31" s="55"/>
    </row>
    <row r="32" spans="1:10" s="2" customFormat="1" ht="9.9499999999999993" customHeight="1" x14ac:dyDescent="0.2">
      <c r="A32" s="39" t="s">
        <v>69</v>
      </c>
      <c r="B32" s="40" t="s">
        <v>84</v>
      </c>
      <c r="C32" s="41"/>
      <c r="D32" s="38" t="s">
        <v>28</v>
      </c>
      <c r="E32" s="62">
        <f>E5-E10</f>
        <v>0</v>
      </c>
      <c r="F32" s="44">
        <f>F5-F10</f>
        <v>0</v>
      </c>
      <c r="G32" s="62">
        <f t="shared" ref="G32:J32" si="2">G5-G10</f>
        <v>0</v>
      </c>
      <c r="H32" s="44">
        <f t="shared" si="2"/>
        <v>0</v>
      </c>
      <c r="I32" s="62">
        <f t="shared" si="2"/>
        <v>0</v>
      </c>
      <c r="J32" s="44">
        <f t="shared" si="2"/>
        <v>0</v>
      </c>
    </row>
    <row r="33" spans="1:10" s="9" customFormat="1" ht="9.9499999999999993" customHeight="1" x14ac:dyDescent="0.2">
      <c r="A33" s="29" t="s">
        <v>70</v>
      </c>
      <c r="B33" s="140" t="s">
        <v>27</v>
      </c>
      <c r="C33" s="141"/>
      <c r="D33" s="27" t="s">
        <v>28</v>
      </c>
      <c r="E33" s="84"/>
      <c r="F33" s="85"/>
      <c r="G33" s="84"/>
      <c r="H33" s="85"/>
      <c r="I33" s="84"/>
      <c r="J33" s="85"/>
    </row>
    <row r="34" spans="1:10" s="11" customFormat="1" ht="9.9499999999999993" customHeight="1" x14ac:dyDescent="0.2">
      <c r="A34" s="10" t="s">
        <v>71</v>
      </c>
      <c r="B34" s="142" t="s">
        <v>38</v>
      </c>
      <c r="C34" s="143"/>
      <c r="D34" s="10" t="s">
        <v>29</v>
      </c>
      <c r="E34" s="80"/>
      <c r="F34" s="81"/>
      <c r="G34" s="80"/>
      <c r="H34" s="81"/>
      <c r="I34" s="80"/>
      <c r="J34" s="81"/>
    </row>
    <row r="35" spans="1:10" s="9" customFormat="1" ht="9.9499999999999993" customHeight="1" x14ac:dyDescent="0.2">
      <c r="A35" s="12" t="s">
        <v>72</v>
      </c>
      <c r="B35" s="144" t="s">
        <v>30</v>
      </c>
      <c r="C35" s="145"/>
      <c r="D35" s="13" t="s">
        <v>29</v>
      </c>
      <c r="E35" s="82"/>
      <c r="F35" s="83"/>
      <c r="G35" s="82"/>
      <c r="H35" s="83"/>
      <c r="I35" s="82"/>
      <c r="J35" s="83"/>
    </row>
  </sheetData>
  <mergeCells count="22">
    <mergeCell ref="B35:C35"/>
    <mergeCell ref="A1:J1"/>
    <mergeCell ref="E3:F3"/>
    <mergeCell ref="B5:C5"/>
    <mergeCell ref="B11:C11"/>
    <mergeCell ref="G3:H3"/>
    <mergeCell ref="I3:J3"/>
    <mergeCell ref="B12:C12"/>
    <mergeCell ref="B9:C9"/>
    <mergeCell ref="B10:C10"/>
    <mergeCell ref="B6:C6"/>
    <mergeCell ref="B7:C7"/>
    <mergeCell ref="B14:C14"/>
    <mergeCell ref="B15:C15"/>
    <mergeCell ref="B18:C18"/>
    <mergeCell ref="B33:C33"/>
    <mergeCell ref="B17:C17"/>
    <mergeCell ref="B34:C34"/>
    <mergeCell ref="B20:C20"/>
    <mergeCell ref="B21:C21"/>
    <mergeCell ref="B25:C25"/>
    <mergeCell ref="B19:C19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&amp;RPříloha č.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J35"/>
  <sheetViews>
    <sheetView tabSelected="1" topLeftCell="A34" zoomScale="150" zoomScaleNormal="150" workbookViewId="0">
      <selection activeCell="A2" sqref="A2:G2"/>
    </sheetView>
  </sheetViews>
  <sheetFormatPr defaultColWidth="6.7109375" defaultRowHeight="8.25" x14ac:dyDescent="0.15"/>
  <cols>
    <col min="1" max="1" width="3.7109375" style="14" customWidth="1"/>
    <col min="2" max="2" width="5" style="14" customWidth="1"/>
    <col min="3" max="3" width="21.7109375" style="14" customWidth="1"/>
    <col min="4" max="4" width="6" style="15" customWidth="1"/>
    <col min="5" max="5" width="7.7109375" style="16" customWidth="1"/>
    <col min="6" max="10" width="7.7109375" style="6" customWidth="1"/>
    <col min="11" max="16384" width="6.7109375" style="6"/>
  </cols>
  <sheetData>
    <row r="1" spans="1:10" s="17" customFormat="1" ht="15.75" x14ac:dyDescent="0.25">
      <c r="A1" s="156" t="s">
        <v>45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9.75" x14ac:dyDescent="0.2">
      <c r="A3" s="30" t="s">
        <v>0</v>
      </c>
      <c r="B3" s="31"/>
      <c r="C3" s="31"/>
      <c r="D3" s="32" t="s">
        <v>1</v>
      </c>
      <c r="E3" s="157" t="s">
        <v>89</v>
      </c>
      <c r="F3" s="158"/>
      <c r="G3" s="157" t="s">
        <v>90</v>
      </c>
      <c r="H3" s="158"/>
      <c r="I3" s="157" t="s">
        <v>91</v>
      </c>
      <c r="J3" s="158"/>
    </row>
    <row r="4" spans="1:10" s="4" customFormat="1" ht="9.75" x14ac:dyDescent="0.2">
      <c r="A4" s="33" t="s">
        <v>2</v>
      </c>
      <c r="B4" s="34"/>
      <c r="C4" s="34" t="s">
        <v>3</v>
      </c>
      <c r="D4" s="33" t="s">
        <v>4</v>
      </c>
      <c r="E4" s="35" t="s">
        <v>36</v>
      </c>
      <c r="F4" s="36" t="s">
        <v>37</v>
      </c>
      <c r="G4" s="35" t="s">
        <v>36</v>
      </c>
      <c r="H4" s="36" t="s">
        <v>37</v>
      </c>
      <c r="I4" s="35" t="s">
        <v>36</v>
      </c>
      <c r="J4" s="36" t="s">
        <v>37</v>
      </c>
    </row>
    <row r="5" spans="1:10" s="2" customFormat="1" ht="9.9499999999999993" customHeight="1" x14ac:dyDescent="0.2">
      <c r="A5" s="37" t="s">
        <v>5</v>
      </c>
      <c r="B5" s="159" t="s">
        <v>6</v>
      </c>
      <c r="C5" s="160"/>
      <c r="D5" s="38" t="s">
        <v>28</v>
      </c>
      <c r="E5" s="43">
        <f>SUM(E6:E8)</f>
        <v>5988743</v>
      </c>
      <c r="F5" s="44">
        <f>SUM(F6:F8)</f>
        <v>43438</v>
      </c>
      <c r="G5" s="43">
        <f t="shared" ref="G5:J5" si="0">SUM(G6:G8)</f>
        <v>5988743</v>
      </c>
      <c r="H5" s="44">
        <f t="shared" si="0"/>
        <v>43438</v>
      </c>
      <c r="I5" s="43">
        <f t="shared" si="0"/>
        <v>5953357</v>
      </c>
      <c r="J5" s="44">
        <f t="shared" si="0"/>
        <v>43438</v>
      </c>
    </row>
    <row r="6" spans="1:10" s="2" customFormat="1" ht="9.9499999999999993" customHeight="1" x14ac:dyDescent="0.2">
      <c r="A6" s="7" t="s">
        <v>7</v>
      </c>
      <c r="B6" s="146" t="s">
        <v>59</v>
      </c>
      <c r="C6" s="147"/>
      <c r="D6" s="63" t="s">
        <v>28</v>
      </c>
      <c r="E6" s="45">
        <v>3204000</v>
      </c>
      <c r="F6" s="46">
        <v>43438</v>
      </c>
      <c r="G6" s="46">
        <v>3204000</v>
      </c>
      <c r="H6" s="46">
        <v>43438</v>
      </c>
      <c r="I6" s="46">
        <v>3204000</v>
      </c>
      <c r="J6" s="46">
        <v>43438</v>
      </c>
    </row>
    <row r="7" spans="1:10" s="26" customFormat="1" ht="9.9499999999999993" customHeight="1" x14ac:dyDescent="0.2">
      <c r="A7" s="28" t="s">
        <v>61</v>
      </c>
      <c r="B7" s="154" t="s">
        <v>60</v>
      </c>
      <c r="C7" s="155"/>
      <c r="D7" s="63" t="s">
        <v>28</v>
      </c>
      <c r="E7" s="47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</row>
    <row r="8" spans="1:10" s="26" customFormat="1" ht="9.9499999999999993" customHeight="1" x14ac:dyDescent="0.2">
      <c r="A8" s="28" t="s">
        <v>8</v>
      </c>
      <c r="B8" s="20" t="s">
        <v>73</v>
      </c>
      <c r="C8" s="42"/>
      <c r="D8" s="63" t="s">
        <v>28</v>
      </c>
      <c r="E8" s="47">
        <v>2784743</v>
      </c>
      <c r="F8" s="48"/>
      <c r="G8" s="48">
        <v>2784743</v>
      </c>
      <c r="H8" s="48"/>
      <c r="I8" s="48">
        <v>2749357</v>
      </c>
      <c r="J8" s="48"/>
    </row>
    <row r="9" spans="1:10" s="2" customFormat="1" ht="9.9499999999999993" customHeight="1" x14ac:dyDescent="0.2">
      <c r="A9" s="39" t="s">
        <v>9</v>
      </c>
      <c r="B9" s="148" t="s">
        <v>11</v>
      </c>
      <c r="C9" s="149"/>
      <c r="D9" s="38" t="s">
        <v>28</v>
      </c>
      <c r="E9" s="49"/>
      <c r="F9" s="50"/>
      <c r="G9" s="50"/>
      <c r="H9" s="50"/>
      <c r="I9" s="50"/>
      <c r="J9" s="50"/>
    </row>
    <row r="10" spans="1:10" s="2" customFormat="1" ht="9.9499999999999993" customHeight="1" x14ac:dyDescent="0.2">
      <c r="A10" s="39" t="s">
        <v>10</v>
      </c>
      <c r="B10" s="148" t="s">
        <v>13</v>
      </c>
      <c r="C10" s="149"/>
      <c r="D10" s="38" t="s">
        <v>28</v>
      </c>
      <c r="E10" s="51">
        <f>SUM(E11:E31)</f>
        <v>5988743</v>
      </c>
      <c r="F10" s="44">
        <f>SUM(F11:F31)</f>
        <v>11140</v>
      </c>
      <c r="G10" s="51">
        <f t="shared" ref="G10:J10" si="1">SUM(G11:G31)</f>
        <v>5988743</v>
      </c>
      <c r="H10" s="44">
        <f t="shared" si="1"/>
        <v>11140</v>
      </c>
      <c r="I10" s="51">
        <f t="shared" si="1"/>
        <v>5953357</v>
      </c>
      <c r="J10" s="44">
        <f t="shared" si="1"/>
        <v>11140</v>
      </c>
    </row>
    <row r="11" spans="1:10" s="2" customFormat="1" ht="9.9499999999999993" customHeight="1" x14ac:dyDescent="0.2">
      <c r="A11" s="5" t="s">
        <v>12</v>
      </c>
      <c r="B11" s="150" t="s">
        <v>31</v>
      </c>
      <c r="C11" s="150"/>
      <c r="D11" s="63" t="s">
        <v>28</v>
      </c>
      <c r="E11" s="52">
        <v>3393000</v>
      </c>
      <c r="F11" s="53"/>
      <c r="G11" s="55">
        <v>3393000</v>
      </c>
      <c r="H11" s="55">
        <v>0</v>
      </c>
      <c r="I11" s="55">
        <v>3393000</v>
      </c>
      <c r="J11" s="55">
        <v>0</v>
      </c>
    </row>
    <row r="12" spans="1:10" s="2" customFormat="1" ht="9.9499999999999993" customHeight="1" x14ac:dyDescent="0.2">
      <c r="A12" s="5" t="s">
        <v>14</v>
      </c>
      <c r="B12" s="150" t="s">
        <v>32</v>
      </c>
      <c r="C12" s="150"/>
      <c r="D12" s="63" t="s">
        <v>28</v>
      </c>
      <c r="E12" s="52">
        <v>650000</v>
      </c>
      <c r="F12" s="53"/>
      <c r="G12" s="55">
        <v>650000</v>
      </c>
      <c r="H12" s="55">
        <v>0</v>
      </c>
      <c r="I12" s="55">
        <v>650000</v>
      </c>
      <c r="J12" s="55">
        <v>0</v>
      </c>
    </row>
    <row r="13" spans="1:10" s="2" customFormat="1" ht="9.9499999999999993" customHeight="1" x14ac:dyDescent="0.2">
      <c r="A13" s="5" t="s">
        <v>15</v>
      </c>
      <c r="B13" s="18" t="s">
        <v>74</v>
      </c>
      <c r="C13" s="19"/>
      <c r="D13" s="63" t="s">
        <v>28</v>
      </c>
      <c r="E13" s="52">
        <v>0</v>
      </c>
      <c r="F13" s="53"/>
      <c r="G13" s="55">
        <v>0</v>
      </c>
      <c r="H13" s="55"/>
      <c r="I13" s="55">
        <v>0</v>
      </c>
      <c r="J13" s="55"/>
    </row>
    <row r="14" spans="1:10" s="2" customFormat="1" ht="9.9499999999999993" customHeight="1" x14ac:dyDescent="0.2">
      <c r="A14" s="5" t="s">
        <v>16</v>
      </c>
      <c r="B14" s="151" t="s">
        <v>87</v>
      </c>
      <c r="C14" s="152"/>
      <c r="D14" s="63" t="s">
        <v>28</v>
      </c>
      <c r="E14" s="52">
        <v>432356</v>
      </c>
      <c r="F14" s="53">
        <v>3000</v>
      </c>
      <c r="G14" s="55">
        <v>432356</v>
      </c>
      <c r="H14" s="55">
        <v>3000</v>
      </c>
      <c r="I14" s="55">
        <v>432356</v>
      </c>
      <c r="J14" s="55">
        <v>3000</v>
      </c>
    </row>
    <row r="15" spans="1:10" s="2" customFormat="1" ht="9.9499999999999993" customHeight="1" x14ac:dyDescent="0.2">
      <c r="A15" s="7" t="s">
        <v>17</v>
      </c>
      <c r="B15" s="146" t="s">
        <v>33</v>
      </c>
      <c r="C15" s="147"/>
      <c r="D15" s="63" t="s">
        <v>28</v>
      </c>
      <c r="E15" s="54">
        <v>5000</v>
      </c>
      <c r="F15" s="55"/>
      <c r="G15" s="55">
        <v>5000</v>
      </c>
      <c r="H15" s="55"/>
      <c r="I15" s="55">
        <v>5000</v>
      </c>
      <c r="J15" s="55"/>
    </row>
    <row r="16" spans="1:10" s="2" customFormat="1" ht="9.9499999999999993" customHeight="1" x14ac:dyDescent="0.2">
      <c r="A16" s="22" t="s">
        <v>18</v>
      </c>
      <c r="B16" s="23" t="s">
        <v>55</v>
      </c>
      <c r="C16" s="24"/>
      <c r="D16" s="63" t="s">
        <v>28</v>
      </c>
      <c r="E16" s="56">
        <v>0</v>
      </c>
      <c r="F16" s="57"/>
      <c r="G16" s="55">
        <v>0</v>
      </c>
      <c r="H16" s="55"/>
      <c r="I16" s="55">
        <v>0</v>
      </c>
      <c r="J16" s="55"/>
    </row>
    <row r="17" spans="1:10" s="2" customFormat="1" ht="9.9499999999999993" customHeight="1" x14ac:dyDescent="0.2">
      <c r="A17" s="5" t="s">
        <v>19</v>
      </c>
      <c r="B17" s="151" t="s">
        <v>34</v>
      </c>
      <c r="C17" s="152"/>
      <c r="D17" s="63" t="s">
        <v>28</v>
      </c>
      <c r="E17" s="58">
        <v>390860</v>
      </c>
      <c r="F17" s="53">
        <v>2500</v>
      </c>
      <c r="G17" s="55">
        <v>390860</v>
      </c>
      <c r="H17" s="55">
        <v>2500</v>
      </c>
      <c r="I17" s="55">
        <v>390860</v>
      </c>
      <c r="J17" s="55">
        <v>2500</v>
      </c>
    </row>
    <row r="18" spans="1:10" s="8" customFormat="1" ht="9.9499999999999993" customHeight="1" x14ac:dyDescent="0.2">
      <c r="A18" s="7" t="s">
        <v>20</v>
      </c>
      <c r="B18" s="153" t="s">
        <v>35</v>
      </c>
      <c r="C18" s="153"/>
      <c r="D18" s="63" t="s">
        <v>28</v>
      </c>
      <c r="E18" s="59">
        <v>177960</v>
      </c>
      <c r="F18" s="60">
        <v>0</v>
      </c>
      <c r="G18" s="60">
        <v>177960</v>
      </c>
      <c r="H18" s="60">
        <v>0</v>
      </c>
      <c r="I18" s="60">
        <v>177960</v>
      </c>
      <c r="J18" s="60">
        <v>0</v>
      </c>
    </row>
    <row r="19" spans="1:10" s="2" customFormat="1" ht="9.9499999999999993" customHeight="1" x14ac:dyDescent="0.2">
      <c r="A19" s="7" t="s">
        <v>21</v>
      </c>
      <c r="B19" s="153" t="s">
        <v>56</v>
      </c>
      <c r="C19" s="153"/>
      <c r="D19" s="63" t="s">
        <v>28</v>
      </c>
      <c r="E19" s="54">
        <v>60812</v>
      </c>
      <c r="F19" s="55">
        <v>0</v>
      </c>
      <c r="G19" s="55">
        <v>60812</v>
      </c>
      <c r="H19" s="55">
        <v>0</v>
      </c>
      <c r="I19" s="55">
        <v>60812</v>
      </c>
      <c r="J19" s="55">
        <v>0</v>
      </c>
    </row>
    <row r="20" spans="1:10" s="2" customFormat="1" ht="9.9499999999999993" customHeight="1" x14ac:dyDescent="0.2">
      <c r="A20" s="7" t="s">
        <v>62</v>
      </c>
      <c r="B20" s="153" t="s">
        <v>57</v>
      </c>
      <c r="C20" s="153"/>
      <c r="D20" s="63" t="s">
        <v>28</v>
      </c>
      <c r="E20" s="54">
        <v>16552</v>
      </c>
      <c r="F20" s="55">
        <v>0</v>
      </c>
      <c r="G20" s="55">
        <v>16552</v>
      </c>
      <c r="H20" s="55">
        <v>0</v>
      </c>
      <c r="I20" s="55">
        <v>16552</v>
      </c>
      <c r="J20" s="55">
        <v>0</v>
      </c>
    </row>
    <row r="21" spans="1:10" s="2" customFormat="1" ht="9.9499999999999993" customHeight="1" x14ac:dyDescent="0.2">
      <c r="A21" s="7" t="s">
        <v>22</v>
      </c>
      <c r="B21" s="153" t="s">
        <v>75</v>
      </c>
      <c r="C21" s="153"/>
      <c r="D21" s="63" t="s">
        <v>28</v>
      </c>
      <c r="E21" s="54"/>
      <c r="F21" s="55"/>
      <c r="G21" s="55"/>
      <c r="H21" s="55"/>
      <c r="I21" s="55"/>
      <c r="J21" s="55"/>
    </row>
    <row r="22" spans="1:10" s="2" customFormat="1" ht="9.9499999999999993" customHeight="1" x14ac:dyDescent="0.2">
      <c r="A22" s="22" t="s">
        <v>23</v>
      </c>
      <c r="B22" s="25" t="s">
        <v>76</v>
      </c>
      <c r="C22" s="25"/>
      <c r="D22" s="63" t="s">
        <v>28</v>
      </c>
      <c r="E22" s="61"/>
      <c r="F22" s="57"/>
      <c r="G22" s="55"/>
      <c r="H22" s="55"/>
      <c r="I22" s="55"/>
      <c r="J22" s="55"/>
    </row>
    <row r="23" spans="1:10" s="2" customFormat="1" ht="9.9499999999999993" customHeight="1" x14ac:dyDescent="0.2">
      <c r="A23" s="22" t="s">
        <v>24</v>
      </c>
      <c r="B23" s="25" t="s">
        <v>85</v>
      </c>
      <c r="C23" s="25"/>
      <c r="D23" s="63" t="s">
        <v>28</v>
      </c>
      <c r="E23" s="61"/>
      <c r="F23" s="57"/>
      <c r="G23" s="55"/>
      <c r="H23" s="55"/>
      <c r="I23" s="55"/>
      <c r="J23" s="55"/>
    </row>
    <row r="24" spans="1:10" s="2" customFormat="1" ht="9.9499999999999993" customHeight="1" x14ac:dyDescent="0.2">
      <c r="A24" s="22" t="s">
        <v>25</v>
      </c>
      <c r="B24" s="25" t="s">
        <v>78</v>
      </c>
      <c r="C24" s="25"/>
      <c r="D24" s="63" t="s">
        <v>28</v>
      </c>
      <c r="E24" s="61">
        <v>369</v>
      </c>
      <c r="F24" s="57">
        <v>0</v>
      </c>
      <c r="G24" s="55">
        <v>369</v>
      </c>
      <c r="H24" s="55">
        <v>0</v>
      </c>
      <c r="I24" s="55">
        <v>369</v>
      </c>
      <c r="J24" s="55">
        <v>0</v>
      </c>
    </row>
    <row r="25" spans="1:10" ht="9.9499999999999993" customHeight="1" x14ac:dyDescent="0.2">
      <c r="A25" s="7" t="s">
        <v>26</v>
      </c>
      <c r="B25" s="146" t="s">
        <v>79</v>
      </c>
      <c r="C25" s="147"/>
      <c r="D25" s="63" t="s">
        <v>28</v>
      </c>
      <c r="E25" s="54">
        <v>644834</v>
      </c>
      <c r="F25" s="55">
        <v>5640</v>
      </c>
      <c r="G25" s="55">
        <v>609448</v>
      </c>
      <c r="H25" s="55">
        <v>5640</v>
      </c>
      <c r="I25" s="55">
        <v>557503</v>
      </c>
      <c r="J25" s="55">
        <v>5640</v>
      </c>
    </row>
    <row r="26" spans="1:10" ht="9.9499999999999993" customHeight="1" x14ac:dyDescent="0.2">
      <c r="A26" s="7" t="s">
        <v>63</v>
      </c>
      <c r="B26" s="20" t="s">
        <v>81</v>
      </c>
      <c r="C26" s="21"/>
      <c r="D26" s="63" t="s">
        <v>28</v>
      </c>
      <c r="E26" s="54"/>
      <c r="F26" s="55"/>
      <c r="G26" s="55"/>
      <c r="H26" s="55"/>
      <c r="I26" s="55"/>
      <c r="J26" s="55"/>
    </row>
    <row r="27" spans="1:10" ht="9.9499999999999993" customHeight="1" x14ac:dyDescent="0.2">
      <c r="A27" s="7" t="s">
        <v>64</v>
      </c>
      <c r="B27" s="20" t="s">
        <v>80</v>
      </c>
      <c r="C27" s="21"/>
      <c r="D27" s="63" t="s">
        <v>28</v>
      </c>
      <c r="E27" s="54">
        <v>217000</v>
      </c>
      <c r="F27" s="55">
        <v>0</v>
      </c>
      <c r="G27" s="55">
        <v>252386</v>
      </c>
      <c r="H27" s="55">
        <v>0</v>
      </c>
      <c r="I27" s="55">
        <v>268945</v>
      </c>
      <c r="J27" s="55">
        <v>0</v>
      </c>
    </row>
    <row r="28" spans="1:10" ht="9.9499999999999993" customHeight="1" x14ac:dyDescent="0.2">
      <c r="A28" s="22" t="s">
        <v>65</v>
      </c>
      <c r="B28" s="23" t="s">
        <v>77</v>
      </c>
      <c r="C28" s="24"/>
      <c r="D28" s="63" t="s">
        <v>28</v>
      </c>
      <c r="E28" s="54"/>
      <c r="F28" s="55"/>
      <c r="G28" s="55"/>
      <c r="H28" s="55"/>
      <c r="I28" s="55"/>
      <c r="J28" s="55"/>
    </row>
    <row r="29" spans="1:10" ht="9.9499999999999993" customHeight="1" x14ac:dyDescent="0.2">
      <c r="A29" s="7" t="s">
        <v>66</v>
      </c>
      <c r="B29" s="23" t="s">
        <v>58</v>
      </c>
      <c r="C29" s="24"/>
      <c r="D29" s="63" t="s">
        <v>28</v>
      </c>
      <c r="E29" s="54"/>
      <c r="F29" s="55"/>
      <c r="G29" s="55"/>
      <c r="H29" s="55"/>
      <c r="I29" s="55"/>
      <c r="J29" s="55"/>
    </row>
    <row r="30" spans="1:10" ht="9.9499999999999993" customHeight="1" x14ac:dyDescent="0.2">
      <c r="A30" s="7" t="s">
        <v>67</v>
      </c>
      <c r="B30" s="23" t="s">
        <v>82</v>
      </c>
      <c r="C30" s="24"/>
      <c r="D30" s="63" t="s">
        <v>28</v>
      </c>
      <c r="E30" s="54"/>
      <c r="F30" s="55"/>
      <c r="G30" s="55"/>
      <c r="H30" s="55"/>
      <c r="I30" s="55"/>
      <c r="J30" s="55"/>
    </row>
    <row r="31" spans="1:10" ht="9.9499999999999993" customHeight="1" x14ac:dyDescent="0.2">
      <c r="A31" s="7" t="s">
        <v>68</v>
      </c>
      <c r="B31" s="23" t="s">
        <v>83</v>
      </c>
      <c r="C31" s="24"/>
      <c r="D31" s="63" t="s">
        <v>28</v>
      </c>
      <c r="E31" s="54"/>
      <c r="F31" s="55"/>
      <c r="G31" s="55"/>
      <c r="H31" s="55"/>
      <c r="I31" s="55"/>
      <c r="J31" s="55"/>
    </row>
    <row r="32" spans="1:10" s="2" customFormat="1" ht="9.9499999999999993" customHeight="1" x14ac:dyDescent="0.2">
      <c r="A32" s="39" t="s">
        <v>69</v>
      </c>
      <c r="B32" s="40" t="s">
        <v>84</v>
      </c>
      <c r="C32" s="41"/>
      <c r="D32" s="38" t="s">
        <v>28</v>
      </c>
      <c r="E32" s="62">
        <f>E5-E10</f>
        <v>0</v>
      </c>
      <c r="F32" s="44">
        <f>F5-F10</f>
        <v>32298</v>
      </c>
      <c r="G32" s="62">
        <f t="shared" ref="G32:J32" si="2">G5-G10</f>
        <v>0</v>
      </c>
      <c r="H32" s="44">
        <f t="shared" si="2"/>
        <v>32298</v>
      </c>
      <c r="I32" s="62">
        <f t="shared" si="2"/>
        <v>0</v>
      </c>
      <c r="J32" s="44">
        <f t="shared" si="2"/>
        <v>32298</v>
      </c>
    </row>
    <row r="33" spans="1:10" s="9" customFormat="1" ht="9.9499999999999993" customHeight="1" x14ac:dyDescent="0.2">
      <c r="A33" s="29" t="s">
        <v>70</v>
      </c>
      <c r="B33" s="140" t="s">
        <v>27</v>
      </c>
      <c r="C33" s="141"/>
      <c r="D33" s="27" t="s">
        <v>28</v>
      </c>
      <c r="E33" s="84">
        <v>17110</v>
      </c>
      <c r="F33" s="85"/>
      <c r="G33" s="84">
        <v>17110</v>
      </c>
      <c r="H33" s="85"/>
      <c r="I33" s="84">
        <v>17110</v>
      </c>
      <c r="J33" s="85"/>
    </row>
    <row r="34" spans="1:10" s="11" customFormat="1" ht="9.9499999999999993" customHeight="1" x14ac:dyDescent="0.2">
      <c r="A34" s="10" t="s">
        <v>71</v>
      </c>
      <c r="B34" s="142" t="s">
        <v>38</v>
      </c>
      <c r="C34" s="143"/>
      <c r="D34" s="10" t="s">
        <v>29</v>
      </c>
      <c r="E34" s="86">
        <v>1</v>
      </c>
      <c r="F34" s="87"/>
      <c r="G34" s="86">
        <v>1</v>
      </c>
      <c r="H34" s="87"/>
      <c r="I34" s="86">
        <v>1</v>
      </c>
      <c r="J34" s="87"/>
    </row>
    <row r="35" spans="1:10" s="9" customFormat="1" ht="9.9499999999999993" customHeight="1" x14ac:dyDescent="0.2">
      <c r="A35" s="12" t="s">
        <v>72</v>
      </c>
      <c r="B35" s="144" t="s">
        <v>30</v>
      </c>
      <c r="C35" s="145"/>
      <c r="D35" s="13" t="s">
        <v>29</v>
      </c>
      <c r="E35" s="88">
        <v>1</v>
      </c>
      <c r="F35" s="89"/>
      <c r="G35" s="88">
        <v>1</v>
      </c>
      <c r="H35" s="89"/>
      <c r="I35" s="88">
        <v>1</v>
      </c>
      <c r="J35" s="89"/>
    </row>
  </sheetData>
  <mergeCells count="22">
    <mergeCell ref="B25:C25"/>
    <mergeCell ref="B34:C34"/>
    <mergeCell ref="B35:C35"/>
    <mergeCell ref="B33:C33"/>
    <mergeCell ref="A1:J1"/>
    <mergeCell ref="E3:F3"/>
    <mergeCell ref="B5:C5"/>
    <mergeCell ref="B6:C6"/>
    <mergeCell ref="G3:H3"/>
    <mergeCell ref="I3:J3"/>
    <mergeCell ref="B7:C7"/>
    <mergeCell ref="B15:C15"/>
    <mergeCell ref="B18:C18"/>
    <mergeCell ref="B20:C20"/>
    <mergeCell ref="B21:C21"/>
    <mergeCell ref="B9:C9"/>
    <mergeCell ref="B10:C10"/>
    <mergeCell ref="B11:C11"/>
    <mergeCell ref="B12:C12"/>
    <mergeCell ref="B19:C19"/>
    <mergeCell ref="B17:C17"/>
    <mergeCell ref="B14:C14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&amp;RPříloha č.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J35"/>
  <sheetViews>
    <sheetView tabSelected="1" topLeftCell="A19" zoomScale="150" zoomScaleNormal="150" workbookViewId="0">
      <selection activeCell="A2" sqref="A2:G2"/>
    </sheetView>
  </sheetViews>
  <sheetFormatPr defaultColWidth="6.7109375" defaultRowHeight="8.25" x14ac:dyDescent="0.15"/>
  <cols>
    <col min="1" max="1" width="3.7109375" style="14" customWidth="1"/>
    <col min="2" max="2" width="5" style="14" customWidth="1"/>
    <col min="3" max="3" width="21.7109375" style="14" customWidth="1"/>
    <col min="4" max="4" width="6" style="15" customWidth="1"/>
    <col min="5" max="5" width="7.7109375" style="16" customWidth="1"/>
    <col min="6" max="10" width="7.7109375" style="6" customWidth="1"/>
    <col min="11" max="16384" width="6.7109375" style="6"/>
  </cols>
  <sheetData>
    <row r="1" spans="1:10" s="17" customFormat="1" ht="15.75" x14ac:dyDescent="0.25">
      <c r="A1" s="156" t="s">
        <v>46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9.75" x14ac:dyDescent="0.2">
      <c r="A3" s="30" t="s">
        <v>0</v>
      </c>
      <c r="B3" s="31"/>
      <c r="C3" s="31"/>
      <c r="D3" s="32" t="s">
        <v>1</v>
      </c>
      <c r="E3" s="157" t="s">
        <v>89</v>
      </c>
      <c r="F3" s="158"/>
      <c r="G3" s="157" t="s">
        <v>90</v>
      </c>
      <c r="H3" s="158"/>
      <c r="I3" s="157" t="s">
        <v>91</v>
      </c>
      <c r="J3" s="158"/>
    </row>
    <row r="4" spans="1:10" s="4" customFormat="1" ht="9.75" x14ac:dyDescent="0.2">
      <c r="A4" s="33" t="s">
        <v>2</v>
      </c>
      <c r="B4" s="34"/>
      <c r="C4" s="34" t="s">
        <v>3</v>
      </c>
      <c r="D4" s="33" t="s">
        <v>4</v>
      </c>
      <c r="E4" s="35" t="s">
        <v>36</v>
      </c>
      <c r="F4" s="36" t="s">
        <v>37</v>
      </c>
      <c r="G4" s="35" t="s">
        <v>36</v>
      </c>
      <c r="H4" s="36" t="s">
        <v>37</v>
      </c>
      <c r="I4" s="35" t="s">
        <v>36</v>
      </c>
      <c r="J4" s="36" t="s">
        <v>37</v>
      </c>
    </row>
    <row r="5" spans="1:10" s="2" customFormat="1" ht="9.9499999999999993" customHeight="1" x14ac:dyDescent="0.2">
      <c r="A5" s="37" t="s">
        <v>5</v>
      </c>
      <c r="B5" s="159" t="s">
        <v>6</v>
      </c>
      <c r="C5" s="160"/>
      <c r="D5" s="38" t="s">
        <v>28</v>
      </c>
      <c r="E5" s="43">
        <f>SUM(E6:E8)</f>
        <v>1765600</v>
      </c>
      <c r="F5" s="44">
        <f>SUM(F6:F8)</f>
        <v>15000</v>
      </c>
      <c r="G5" s="43">
        <f t="shared" ref="G5:J5" si="0">SUM(G6:G8)</f>
        <v>1815100</v>
      </c>
      <c r="H5" s="44">
        <f t="shared" si="0"/>
        <v>15000</v>
      </c>
      <c r="I5" s="43">
        <f t="shared" si="0"/>
        <v>1856050</v>
      </c>
      <c r="J5" s="44">
        <f t="shared" si="0"/>
        <v>15000</v>
      </c>
    </row>
    <row r="6" spans="1:10" s="2" customFormat="1" ht="9.9499999999999993" customHeight="1" x14ac:dyDescent="0.2">
      <c r="A6" s="7" t="s">
        <v>7</v>
      </c>
      <c r="B6" s="146" t="s">
        <v>59</v>
      </c>
      <c r="C6" s="147"/>
      <c r="D6" s="63" t="s">
        <v>28</v>
      </c>
      <c r="E6" s="45">
        <v>392400</v>
      </c>
      <c r="F6" s="46">
        <v>15000</v>
      </c>
      <c r="G6" s="46">
        <v>400000</v>
      </c>
      <c r="H6" s="46">
        <v>15000</v>
      </c>
      <c r="I6" s="46">
        <v>410000</v>
      </c>
      <c r="J6" s="46">
        <v>15000</v>
      </c>
    </row>
    <row r="7" spans="1:10" s="26" customFormat="1" ht="9.9499999999999993" customHeight="1" x14ac:dyDescent="0.2">
      <c r="A7" s="28" t="s">
        <v>61</v>
      </c>
      <c r="B7" s="154" t="s">
        <v>60</v>
      </c>
      <c r="C7" s="155"/>
      <c r="D7" s="63" t="s">
        <v>28</v>
      </c>
      <c r="E7" s="47">
        <v>200</v>
      </c>
      <c r="F7" s="48">
        <v>0</v>
      </c>
      <c r="G7" s="48">
        <v>200</v>
      </c>
      <c r="H7" s="48">
        <v>0</v>
      </c>
      <c r="I7" s="48">
        <v>200</v>
      </c>
      <c r="J7" s="48">
        <v>0</v>
      </c>
    </row>
    <row r="8" spans="1:10" s="26" customFormat="1" ht="9.9499999999999993" customHeight="1" x14ac:dyDescent="0.2">
      <c r="A8" s="28" t="s">
        <v>8</v>
      </c>
      <c r="B8" s="20" t="s">
        <v>73</v>
      </c>
      <c r="C8" s="42"/>
      <c r="D8" s="63" t="s">
        <v>28</v>
      </c>
      <c r="E8" s="47">
        <v>1373000</v>
      </c>
      <c r="F8" s="48"/>
      <c r="G8" s="48">
        <v>1414900</v>
      </c>
      <c r="H8" s="48"/>
      <c r="I8" s="48">
        <v>1445850</v>
      </c>
      <c r="J8" s="48"/>
    </row>
    <row r="9" spans="1:10" s="2" customFormat="1" ht="9.9499999999999993" customHeight="1" x14ac:dyDescent="0.2">
      <c r="A9" s="39" t="s">
        <v>9</v>
      </c>
      <c r="B9" s="148" t="s">
        <v>11</v>
      </c>
      <c r="C9" s="149"/>
      <c r="D9" s="38" t="s">
        <v>28</v>
      </c>
      <c r="E9" s="49"/>
      <c r="F9" s="50"/>
      <c r="G9" s="50"/>
      <c r="H9" s="50"/>
      <c r="I9" s="50"/>
      <c r="J9" s="50"/>
    </row>
    <row r="10" spans="1:10" s="2" customFormat="1" ht="9.9499999999999993" customHeight="1" x14ac:dyDescent="0.2">
      <c r="A10" s="39" t="s">
        <v>10</v>
      </c>
      <c r="B10" s="148" t="s">
        <v>13</v>
      </c>
      <c r="C10" s="149"/>
      <c r="D10" s="38" t="s">
        <v>28</v>
      </c>
      <c r="E10" s="51">
        <f>SUM(E11:E31)</f>
        <v>1765600</v>
      </c>
      <c r="F10" s="44">
        <f>SUM(F11:F31)</f>
        <v>10000</v>
      </c>
      <c r="G10" s="51">
        <f t="shared" ref="G10:J10" si="1">SUM(G11:G31)</f>
        <v>1815100</v>
      </c>
      <c r="H10" s="44">
        <f t="shared" si="1"/>
        <v>10000</v>
      </c>
      <c r="I10" s="51">
        <f t="shared" si="1"/>
        <v>1856050</v>
      </c>
      <c r="J10" s="44">
        <f t="shared" si="1"/>
        <v>10000</v>
      </c>
    </row>
    <row r="11" spans="1:10" s="2" customFormat="1" ht="9.9499999999999993" customHeight="1" x14ac:dyDescent="0.2">
      <c r="A11" s="5" t="s">
        <v>12</v>
      </c>
      <c r="B11" s="150" t="s">
        <v>31</v>
      </c>
      <c r="C11" s="150"/>
      <c r="D11" s="63" t="s">
        <v>28</v>
      </c>
      <c r="E11" s="52">
        <v>269000</v>
      </c>
      <c r="F11" s="53">
        <v>0</v>
      </c>
      <c r="G11" s="55">
        <v>270000</v>
      </c>
      <c r="H11" s="55">
        <v>0</v>
      </c>
      <c r="I11" s="55">
        <v>280000</v>
      </c>
      <c r="J11" s="55">
        <v>0</v>
      </c>
    </row>
    <row r="12" spans="1:10" s="2" customFormat="1" ht="9.9499999999999993" customHeight="1" x14ac:dyDescent="0.2">
      <c r="A12" s="5" t="s">
        <v>14</v>
      </c>
      <c r="B12" s="150" t="s">
        <v>32</v>
      </c>
      <c r="C12" s="150"/>
      <c r="D12" s="63" t="s">
        <v>28</v>
      </c>
      <c r="E12" s="52">
        <v>500000</v>
      </c>
      <c r="F12" s="53">
        <v>0</v>
      </c>
      <c r="G12" s="55">
        <v>500000</v>
      </c>
      <c r="H12" s="55">
        <v>0</v>
      </c>
      <c r="I12" s="55">
        <v>500000</v>
      </c>
      <c r="J12" s="55">
        <v>0</v>
      </c>
    </row>
    <row r="13" spans="1:10" s="2" customFormat="1" ht="9.9499999999999993" customHeight="1" x14ac:dyDescent="0.2">
      <c r="A13" s="5" t="s">
        <v>15</v>
      </c>
      <c r="B13" s="18" t="s">
        <v>74</v>
      </c>
      <c r="C13" s="19"/>
      <c r="D13" s="63" t="s">
        <v>28</v>
      </c>
      <c r="E13" s="52">
        <v>0</v>
      </c>
      <c r="F13" s="53"/>
      <c r="G13" s="55">
        <v>0</v>
      </c>
      <c r="H13" s="55"/>
      <c r="I13" s="55">
        <v>0</v>
      </c>
      <c r="J13" s="55"/>
    </row>
    <row r="14" spans="1:10" s="2" customFormat="1" ht="9.9499999999999993" customHeight="1" x14ac:dyDescent="0.2">
      <c r="A14" s="5" t="s">
        <v>16</v>
      </c>
      <c r="B14" s="151" t="s">
        <v>87</v>
      </c>
      <c r="C14" s="152"/>
      <c r="D14" s="63" t="s">
        <v>28</v>
      </c>
      <c r="E14" s="52">
        <v>300000</v>
      </c>
      <c r="F14" s="53">
        <v>0</v>
      </c>
      <c r="G14" s="55">
        <v>340000</v>
      </c>
      <c r="H14" s="55">
        <v>0</v>
      </c>
      <c r="I14" s="55">
        <v>360000</v>
      </c>
      <c r="J14" s="55">
        <v>0</v>
      </c>
    </row>
    <row r="15" spans="1:10" s="2" customFormat="1" ht="9.9499999999999993" customHeight="1" x14ac:dyDescent="0.2">
      <c r="A15" s="7" t="s">
        <v>17</v>
      </c>
      <c r="B15" s="146" t="s">
        <v>33</v>
      </c>
      <c r="C15" s="147"/>
      <c r="D15" s="63" t="s">
        <v>28</v>
      </c>
      <c r="E15" s="54">
        <v>2200</v>
      </c>
      <c r="F15" s="55"/>
      <c r="G15" s="55">
        <v>2200</v>
      </c>
      <c r="H15" s="55"/>
      <c r="I15" s="55">
        <v>2200</v>
      </c>
      <c r="J15" s="55"/>
    </row>
    <row r="16" spans="1:10" s="2" customFormat="1" ht="9.9499999999999993" customHeight="1" x14ac:dyDescent="0.2">
      <c r="A16" s="22" t="s">
        <v>18</v>
      </c>
      <c r="B16" s="23" t="s">
        <v>55</v>
      </c>
      <c r="C16" s="24"/>
      <c r="D16" s="63" t="s">
        <v>28</v>
      </c>
      <c r="E16" s="56">
        <v>1172</v>
      </c>
      <c r="F16" s="57"/>
      <c r="G16" s="55">
        <v>1100</v>
      </c>
      <c r="H16" s="55"/>
      <c r="I16" s="55">
        <v>1100</v>
      </c>
      <c r="J16" s="55"/>
    </row>
    <row r="17" spans="1:10" s="2" customFormat="1" ht="9.9499999999999993" customHeight="1" x14ac:dyDescent="0.2">
      <c r="A17" s="5" t="s">
        <v>19</v>
      </c>
      <c r="B17" s="151" t="s">
        <v>34</v>
      </c>
      <c r="C17" s="152"/>
      <c r="D17" s="63" t="s">
        <v>28</v>
      </c>
      <c r="E17" s="58">
        <v>335500</v>
      </c>
      <c r="F17" s="53">
        <v>0</v>
      </c>
      <c r="G17" s="55">
        <v>343000</v>
      </c>
      <c r="H17" s="55">
        <v>0</v>
      </c>
      <c r="I17" s="55">
        <v>353000</v>
      </c>
      <c r="J17" s="55">
        <v>0</v>
      </c>
    </row>
    <row r="18" spans="1:10" s="8" customFormat="1" ht="9.9499999999999993" customHeight="1" x14ac:dyDescent="0.2">
      <c r="A18" s="7" t="s">
        <v>20</v>
      </c>
      <c r="B18" s="153" t="s">
        <v>35</v>
      </c>
      <c r="C18" s="153"/>
      <c r="D18" s="63" t="s">
        <v>28</v>
      </c>
      <c r="E18" s="59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</row>
    <row r="19" spans="1:10" s="2" customFormat="1" ht="9.9499999999999993" customHeight="1" x14ac:dyDescent="0.2">
      <c r="A19" s="7" t="s">
        <v>21</v>
      </c>
      <c r="B19" s="153" t="s">
        <v>56</v>
      </c>
      <c r="C19" s="153"/>
      <c r="D19" s="63" t="s">
        <v>28</v>
      </c>
      <c r="E19" s="54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</row>
    <row r="20" spans="1:10" s="2" customFormat="1" ht="9.9499999999999993" customHeight="1" x14ac:dyDescent="0.2">
      <c r="A20" s="7" t="s">
        <v>62</v>
      </c>
      <c r="B20" s="153" t="s">
        <v>57</v>
      </c>
      <c r="C20" s="153"/>
      <c r="D20" s="63" t="s">
        <v>28</v>
      </c>
      <c r="E20" s="54">
        <v>25000</v>
      </c>
      <c r="F20" s="55">
        <v>0</v>
      </c>
      <c r="G20" s="55">
        <v>25000</v>
      </c>
      <c r="H20" s="55">
        <v>0</v>
      </c>
      <c r="I20" s="55">
        <v>25000</v>
      </c>
      <c r="J20" s="55">
        <v>0</v>
      </c>
    </row>
    <row r="21" spans="1:10" s="2" customFormat="1" ht="9.9499999999999993" customHeight="1" x14ac:dyDescent="0.2">
      <c r="A21" s="7" t="s">
        <v>22</v>
      </c>
      <c r="B21" s="153" t="s">
        <v>75</v>
      </c>
      <c r="C21" s="153"/>
      <c r="D21" s="63" t="s">
        <v>28</v>
      </c>
      <c r="E21" s="54">
        <v>0</v>
      </c>
      <c r="F21" s="55"/>
      <c r="G21" s="55">
        <v>0</v>
      </c>
      <c r="H21" s="55"/>
      <c r="I21" s="55">
        <v>0</v>
      </c>
      <c r="J21" s="55"/>
    </row>
    <row r="22" spans="1:10" s="2" customFormat="1" ht="9.9499999999999993" customHeight="1" x14ac:dyDescent="0.2">
      <c r="A22" s="22" t="s">
        <v>23</v>
      </c>
      <c r="B22" s="25" t="s">
        <v>76</v>
      </c>
      <c r="C22" s="25"/>
      <c r="D22" s="63" t="s">
        <v>28</v>
      </c>
      <c r="E22" s="61">
        <v>0</v>
      </c>
      <c r="F22" s="57"/>
      <c r="G22" s="55">
        <v>0</v>
      </c>
      <c r="H22" s="55"/>
      <c r="I22" s="55">
        <v>0</v>
      </c>
      <c r="J22" s="55"/>
    </row>
    <row r="23" spans="1:10" s="2" customFormat="1" ht="9.9499999999999993" customHeight="1" x14ac:dyDescent="0.2">
      <c r="A23" s="22" t="s">
        <v>24</v>
      </c>
      <c r="B23" s="25" t="s">
        <v>85</v>
      </c>
      <c r="C23" s="25"/>
      <c r="D23" s="63" t="s">
        <v>28</v>
      </c>
      <c r="E23" s="61">
        <v>0</v>
      </c>
      <c r="F23" s="57"/>
      <c r="G23" s="55">
        <v>0</v>
      </c>
      <c r="H23" s="55"/>
      <c r="I23" s="55">
        <v>0</v>
      </c>
      <c r="J23" s="55"/>
    </row>
    <row r="24" spans="1:10" s="2" customFormat="1" ht="9.9499999999999993" customHeight="1" x14ac:dyDescent="0.2">
      <c r="A24" s="22" t="s">
        <v>25</v>
      </c>
      <c r="B24" s="25" t="s">
        <v>78</v>
      </c>
      <c r="C24" s="25"/>
      <c r="D24" s="63" t="s">
        <v>28</v>
      </c>
      <c r="E24" s="61"/>
      <c r="F24" s="57"/>
      <c r="G24" s="55"/>
      <c r="H24" s="55"/>
      <c r="I24" s="55"/>
      <c r="J24" s="55"/>
    </row>
    <row r="25" spans="1:10" ht="9.9499999999999993" customHeight="1" x14ac:dyDescent="0.2">
      <c r="A25" s="7" t="s">
        <v>26</v>
      </c>
      <c r="B25" s="146" t="s">
        <v>79</v>
      </c>
      <c r="C25" s="147"/>
      <c r="D25" s="63" t="s">
        <v>28</v>
      </c>
      <c r="E25" s="54">
        <v>130728</v>
      </c>
      <c r="F25" s="55">
        <v>0</v>
      </c>
      <c r="G25" s="55">
        <v>130750</v>
      </c>
      <c r="H25" s="55">
        <v>0</v>
      </c>
      <c r="I25" s="55">
        <v>130750</v>
      </c>
      <c r="J25" s="55">
        <v>0</v>
      </c>
    </row>
    <row r="26" spans="1:10" ht="9.9499999999999993" customHeight="1" x14ac:dyDescent="0.2">
      <c r="A26" s="7" t="s">
        <v>63</v>
      </c>
      <c r="B26" s="20" t="s">
        <v>81</v>
      </c>
      <c r="C26" s="21"/>
      <c r="D26" s="63" t="s">
        <v>28</v>
      </c>
      <c r="E26" s="54"/>
      <c r="F26" s="55"/>
      <c r="G26" s="55"/>
      <c r="H26" s="55"/>
      <c r="I26" s="55"/>
      <c r="J26" s="55"/>
    </row>
    <row r="27" spans="1:10" ht="9.9499999999999993" customHeight="1" x14ac:dyDescent="0.2">
      <c r="A27" s="7" t="s">
        <v>64</v>
      </c>
      <c r="B27" s="20" t="s">
        <v>80</v>
      </c>
      <c r="C27" s="21"/>
      <c r="D27" s="63" t="s">
        <v>28</v>
      </c>
      <c r="E27" s="54">
        <v>199000</v>
      </c>
      <c r="F27" s="55">
        <v>10000</v>
      </c>
      <c r="G27" s="55">
        <v>200000</v>
      </c>
      <c r="H27" s="55">
        <v>10000</v>
      </c>
      <c r="I27" s="55">
        <v>200000</v>
      </c>
      <c r="J27" s="55">
        <v>10000</v>
      </c>
    </row>
    <row r="28" spans="1:10" ht="9.9499999999999993" customHeight="1" x14ac:dyDescent="0.2">
      <c r="A28" s="22" t="s">
        <v>65</v>
      </c>
      <c r="B28" s="23" t="s">
        <v>77</v>
      </c>
      <c r="C28" s="24"/>
      <c r="D28" s="63" t="s">
        <v>28</v>
      </c>
      <c r="E28" s="54">
        <v>3000</v>
      </c>
      <c r="F28" s="55"/>
      <c r="G28" s="55">
        <v>3050</v>
      </c>
      <c r="H28" s="55"/>
      <c r="I28" s="55">
        <v>4000</v>
      </c>
      <c r="J28" s="55"/>
    </row>
    <row r="29" spans="1:10" ht="9.9499999999999993" customHeight="1" x14ac:dyDescent="0.2">
      <c r="A29" s="7" t="s">
        <v>66</v>
      </c>
      <c r="B29" s="23" t="s">
        <v>58</v>
      </c>
      <c r="C29" s="24"/>
      <c r="D29" s="63" t="s">
        <v>28</v>
      </c>
      <c r="E29" s="54"/>
      <c r="F29" s="55"/>
      <c r="G29" s="55"/>
      <c r="H29" s="55"/>
      <c r="I29" s="55"/>
      <c r="J29" s="55"/>
    </row>
    <row r="30" spans="1:10" ht="9.9499999999999993" customHeight="1" x14ac:dyDescent="0.2">
      <c r="A30" s="7" t="s">
        <v>67</v>
      </c>
      <c r="B30" s="23" t="s">
        <v>82</v>
      </c>
      <c r="C30" s="24"/>
      <c r="D30" s="63" t="s">
        <v>28</v>
      </c>
      <c r="E30" s="54"/>
      <c r="F30" s="55"/>
      <c r="G30" s="55"/>
      <c r="H30" s="55"/>
      <c r="I30" s="55"/>
      <c r="J30" s="55"/>
    </row>
    <row r="31" spans="1:10" ht="9.9499999999999993" customHeight="1" x14ac:dyDescent="0.2">
      <c r="A31" s="7" t="s">
        <v>68</v>
      </c>
      <c r="B31" s="23" t="s">
        <v>83</v>
      </c>
      <c r="C31" s="24"/>
      <c r="D31" s="63" t="s">
        <v>28</v>
      </c>
      <c r="E31" s="54"/>
      <c r="F31" s="55"/>
      <c r="G31" s="55"/>
      <c r="H31" s="55"/>
      <c r="I31" s="55"/>
      <c r="J31" s="55"/>
    </row>
    <row r="32" spans="1:10" s="2" customFormat="1" ht="9.9499999999999993" customHeight="1" x14ac:dyDescent="0.2">
      <c r="A32" s="39" t="s">
        <v>69</v>
      </c>
      <c r="B32" s="40" t="s">
        <v>84</v>
      </c>
      <c r="C32" s="41"/>
      <c r="D32" s="38" t="s">
        <v>28</v>
      </c>
      <c r="E32" s="62">
        <f>E5-E10</f>
        <v>0</v>
      </c>
      <c r="F32" s="44">
        <f>F5-F10</f>
        <v>5000</v>
      </c>
      <c r="G32" s="62">
        <f t="shared" ref="G32:J32" si="2">G5-G10</f>
        <v>0</v>
      </c>
      <c r="H32" s="44">
        <f t="shared" si="2"/>
        <v>5000</v>
      </c>
      <c r="I32" s="62">
        <f t="shared" si="2"/>
        <v>0</v>
      </c>
      <c r="J32" s="44">
        <f t="shared" si="2"/>
        <v>5000</v>
      </c>
    </row>
    <row r="33" spans="1:10" s="9" customFormat="1" ht="9.9499999999999993" customHeight="1" x14ac:dyDescent="0.2">
      <c r="A33" s="29" t="s">
        <v>70</v>
      </c>
      <c r="B33" s="140" t="s">
        <v>27</v>
      </c>
      <c r="C33" s="141"/>
      <c r="D33" s="27" t="s">
        <v>28</v>
      </c>
      <c r="E33" s="84"/>
      <c r="F33" s="85"/>
      <c r="G33" s="84"/>
      <c r="H33" s="85"/>
      <c r="I33" s="84"/>
      <c r="J33" s="85"/>
    </row>
    <row r="34" spans="1:10" s="11" customFormat="1" ht="9.9499999999999993" customHeight="1" x14ac:dyDescent="0.2">
      <c r="A34" s="10" t="s">
        <v>71</v>
      </c>
      <c r="B34" s="142" t="s">
        <v>38</v>
      </c>
      <c r="C34" s="143"/>
      <c r="D34" s="10" t="s">
        <v>29</v>
      </c>
      <c r="E34" s="80"/>
      <c r="F34" s="81"/>
      <c r="G34" s="80"/>
      <c r="H34" s="81"/>
      <c r="I34" s="80"/>
      <c r="J34" s="81"/>
    </row>
    <row r="35" spans="1:10" s="9" customFormat="1" ht="9.9499999999999993" customHeight="1" x14ac:dyDescent="0.2">
      <c r="A35" s="12" t="s">
        <v>72</v>
      </c>
      <c r="B35" s="144" t="s">
        <v>30</v>
      </c>
      <c r="C35" s="145"/>
      <c r="D35" s="13" t="s">
        <v>29</v>
      </c>
      <c r="E35" s="82"/>
      <c r="F35" s="83"/>
      <c r="G35" s="82"/>
      <c r="H35" s="83"/>
      <c r="I35" s="82"/>
      <c r="J35" s="83"/>
    </row>
  </sheetData>
  <mergeCells count="22">
    <mergeCell ref="A1:J1"/>
    <mergeCell ref="E3:F3"/>
    <mergeCell ref="B5:C5"/>
    <mergeCell ref="B6:C6"/>
    <mergeCell ref="G3:H3"/>
    <mergeCell ref="I3:J3"/>
    <mergeCell ref="B7:C7"/>
    <mergeCell ref="B9:C9"/>
    <mergeCell ref="B10:C10"/>
    <mergeCell ref="B15:C15"/>
    <mergeCell ref="B11:C11"/>
    <mergeCell ref="B12:C12"/>
    <mergeCell ref="B14:C14"/>
    <mergeCell ref="B35:C35"/>
    <mergeCell ref="B25:C25"/>
    <mergeCell ref="B33:C33"/>
    <mergeCell ref="B19:C19"/>
    <mergeCell ref="B17:C17"/>
    <mergeCell ref="B20:C20"/>
    <mergeCell ref="B21:C21"/>
    <mergeCell ref="B18:C18"/>
    <mergeCell ref="B34:C34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&amp;RPříloha č.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J35"/>
  <sheetViews>
    <sheetView tabSelected="1" topLeftCell="A28" zoomScale="150" zoomScaleNormal="150" workbookViewId="0">
      <selection activeCell="A2" sqref="A2:G2"/>
    </sheetView>
  </sheetViews>
  <sheetFormatPr defaultColWidth="6.7109375" defaultRowHeight="8.25" x14ac:dyDescent="0.15"/>
  <cols>
    <col min="1" max="1" width="3.7109375" style="14" customWidth="1"/>
    <col min="2" max="2" width="5" style="14" customWidth="1"/>
    <col min="3" max="3" width="21.7109375" style="14" customWidth="1"/>
    <col min="4" max="4" width="6" style="15" customWidth="1"/>
    <col min="5" max="5" width="7.7109375" style="16" customWidth="1"/>
    <col min="6" max="10" width="7.7109375" style="6" customWidth="1"/>
    <col min="11" max="16384" width="6.7109375" style="6"/>
  </cols>
  <sheetData>
    <row r="1" spans="1:10" s="17" customFormat="1" ht="15.75" x14ac:dyDescent="0.25">
      <c r="A1" s="156" t="s">
        <v>42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9.75" x14ac:dyDescent="0.2">
      <c r="A3" s="30" t="s">
        <v>0</v>
      </c>
      <c r="B3" s="31"/>
      <c r="C3" s="31"/>
      <c r="D3" s="32" t="s">
        <v>1</v>
      </c>
      <c r="E3" s="157" t="s">
        <v>89</v>
      </c>
      <c r="F3" s="158"/>
      <c r="G3" s="157" t="s">
        <v>90</v>
      </c>
      <c r="H3" s="158"/>
      <c r="I3" s="157" t="s">
        <v>91</v>
      </c>
      <c r="J3" s="158"/>
    </row>
    <row r="4" spans="1:10" s="4" customFormat="1" ht="9.75" x14ac:dyDescent="0.2">
      <c r="A4" s="33" t="s">
        <v>2</v>
      </c>
      <c r="B4" s="34"/>
      <c r="C4" s="34" t="s">
        <v>3</v>
      </c>
      <c r="D4" s="33" t="s">
        <v>4</v>
      </c>
      <c r="E4" s="35" t="s">
        <v>36</v>
      </c>
      <c r="F4" s="36" t="s">
        <v>37</v>
      </c>
      <c r="G4" s="35" t="s">
        <v>36</v>
      </c>
      <c r="H4" s="36" t="s">
        <v>37</v>
      </c>
      <c r="I4" s="35" t="s">
        <v>36</v>
      </c>
      <c r="J4" s="36" t="s">
        <v>37</v>
      </c>
    </row>
    <row r="5" spans="1:10" s="2" customFormat="1" ht="9.9499999999999993" customHeight="1" x14ac:dyDescent="0.2">
      <c r="A5" s="37" t="s">
        <v>5</v>
      </c>
      <c r="B5" s="159" t="s">
        <v>6</v>
      </c>
      <c r="C5" s="160"/>
      <c r="D5" s="38" t="s">
        <v>28</v>
      </c>
      <c r="E5" s="43">
        <f>SUM(E6:E8)</f>
        <v>5649400</v>
      </c>
      <c r="F5" s="44">
        <f>SUM(F6:F8)</f>
        <v>350000</v>
      </c>
      <c r="G5" s="43">
        <f t="shared" ref="G5:J5" si="0">SUM(G6:G8)</f>
        <v>5887700</v>
      </c>
      <c r="H5" s="44">
        <f t="shared" si="0"/>
        <v>350000</v>
      </c>
      <c r="I5" s="43">
        <f t="shared" si="0"/>
        <v>5887700</v>
      </c>
      <c r="J5" s="44">
        <f t="shared" si="0"/>
        <v>350000</v>
      </c>
    </row>
    <row r="6" spans="1:10" s="2" customFormat="1" ht="9.9499999999999993" customHeight="1" x14ac:dyDescent="0.2">
      <c r="A6" s="7" t="s">
        <v>7</v>
      </c>
      <c r="B6" s="146" t="s">
        <v>59</v>
      </c>
      <c r="C6" s="147"/>
      <c r="D6" s="63" t="s">
        <v>28</v>
      </c>
      <c r="E6" s="45">
        <v>393000</v>
      </c>
      <c r="F6" s="46">
        <v>350000</v>
      </c>
      <c r="G6" s="46">
        <v>390000</v>
      </c>
      <c r="H6" s="46">
        <v>350000</v>
      </c>
      <c r="I6" s="46">
        <v>390000</v>
      </c>
      <c r="J6" s="46">
        <v>350000</v>
      </c>
    </row>
    <row r="7" spans="1:10" s="26" customFormat="1" ht="9.9499999999999993" customHeight="1" x14ac:dyDescent="0.2">
      <c r="A7" s="28" t="s">
        <v>61</v>
      </c>
      <c r="B7" s="154" t="s">
        <v>60</v>
      </c>
      <c r="C7" s="155"/>
      <c r="D7" s="63" t="s">
        <v>28</v>
      </c>
      <c r="E7" s="47">
        <v>1000</v>
      </c>
      <c r="F7" s="48">
        <v>0</v>
      </c>
      <c r="G7" s="48">
        <v>500</v>
      </c>
      <c r="H7" s="48">
        <v>0</v>
      </c>
      <c r="I7" s="48">
        <v>500</v>
      </c>
      <c r="J7" s="48">
        <v>0</v>
      </c>
    </row>
    <row r="8" spans="1:10" s="26" customFormat="1" ht="9.9499999999999993" customHeight="1" x14ac:dyDescent="0.2">
      <c r="A8" s="28" t="s">
        <v>8</v>
      </c>
      <c r="B8" s="20" t="s">
        <v>73</v>
      </c>
      <c r="C8" s="42"/>
      <c r="D8" s="63" t="s">
        <v>28</v>
      </c>
      <c r="E8" s="47">
        <v>5255400</v>
      </c>
      <c r="F8" s="48"/>
      <c r="G8" s="48">
        <v>5497200</v>
      </c>
      <c r="H8" s="48"/>
      <c r="I8" s="48">
        <v>5497200</v>
      </c>
      <c r="J8" s="48"/>
    </row>
    <row r="9" spans="1:10" s="2" customFormat="1" ht="9.9499999999999993" customHeight="1" x14ac:dyDescent="0.2">
      <c r="A9" s="39" t="s">
        <v>9</v>
      </c>
      <c r="B9" s="148" t="s">
        <v>11</v>
      </c>
      <c r="C9" s="149"/>
      <c r="D9" s="38" t="s">
        <v>28</v>
      </c>
      <c r="E9" s="49"/>
      <c r="F9" s="50"/>
      <c r="G9" s="50"/>
      <c r="H9" s="50"/>
      <c r="I9" s="50"/>
      <c r="J9" s="50"/>
    </row>
    <row r="10" spans="1:10" s="2" customFormat="1" ht="9.9499999999999993" customHeight="1" x14ac:dyDescent="0.2">
      <c r="A10" s="39" t="s">
        <v>10</v>
      </c>
      <c r="B10" s="148" t="s">
        <v>13</v>
      </c>
      <c r="C10" s="149"/>
      <c r="D10" s="38" t="s">
        <v>28</v>
      </c>
      <c r="E10" s="51">
        <f>SUM(E11:E31)</f>
        <v>5649400</v>
      </c>
      <c r="F10" s="44">
        <f>SUM(F11:F31)</f>
        <v>269840</v>
      </c>
      <c r="G10" s="51">
        <f t="shared" ref="G10:J10" si="1">SUM(G11:G31)</f>
        <v>5887700</v>
      </c>
      <c r="H10" s="44">
        <f t="shared" si="1"/>
        <v>269840</v>
      </c>
      <c r="I10" s="51">
        <f t="shared" si="1"/>
        <v>5887700</v>
      </c>
      <c r="J10" s="44">
        <f t="shared" si="1"/>
        <v>269840</v>
      </c>
    </row>
    <row r="11" spans="1:10" s="2" customFormat="1" ht="9.9499999999999993" customHeight="1" x14ac:dyDescent="0.2">
      <c r="A11" s="5" t="s">
        <v>12</v>
      </c>
      <c r="B11" s="150" t="s">
        <v>31</v>
      </c>
      <c r="C11" s="150"/>
      <c r="D11" s="63" t="s">
        <v>28</v>
      </c>
      <c r="E11" s="52">
        <v>701360</v>
      </c>
      <c r="F11" s="53">
        <v>20000</v>
      </c>
      <c r="G11" s="55">
        <v>700010</v>
      </c>
      <c r="H11" s="55">
        <v>20000</v>
      </c>
      <c r="I11" s="55">
        <v>700010</v>
      </c>
      <c r="J11" s="55">
        <v>20000</v>
      </c>
    </row>
    <row r="12" spans="1:10" s="2" customFormat="1" ht="9.9499999999999993" customHeight="1" x14ac:dyDescent="0.2">
      <c r="A12" s="5" t="s">
        <v>14</v>
      </c>
      <c r="B12" s="150" t="s">
        <v>32</v>
      </c>
      <c r="C12" s="150"/>
      <c r="D12" s="63" t="s">
        <v>28</v>
      </c>
      <c r="E12" s="52">
        <v>2080000</v>
      </c>
      <c r="F12" s="53">
        <v>155000</v>
      </c>
      <c r="G12" s="55">
        <v>2200000</v>
      </c>
      <c r="H12" s="55">
        <v>155000</v>
      </c>
      <c r="I12" s="55">
        <v>2200000</v>
      </c>
      <c r="J12" s="55">
        <v>155000</v>
      </c>
    </row>
    <row r="13" spans="1:10" s="2" customFormat="1" ht="9.9499999999999993" customHeight="1" x14ac:dyDescent="0.2">
      <c r="A13" s="5" t="s">
        <v>15</v>
      </c>
      <c r="B13" s="18" t="s">
        <v>74</v>
      </c>
      <c r="C13" s="19"/>
      <c r="D13" s="63" t="s">
        <v>28</v>
      </c>
      <c r="E13" s="52">
        <v>0</v>
      </c>
      <c r="F13" s="53"/>
      <c r="G13" s="55">
        <v>0</v>
      </c>
      <c r="H13" s="55"/>
      <c r="I13" s="55">
        <v>0</v>
      </c>
      <c r="J13" s="55"/>
    </row>
    <row r="14" spans="1:10" s="2" customFormat="1" ht="9.9499999999999993" customHeight="1" x14ac:dyDescent="0.2">
      <c r="A14" s="5" t="s">
        <v>16</v>
      </c>
      <c r="B14" s="151" t="s">
        <v>87</v>
      </c>
      <c r="C14" s="152"/>
      <c r="D14" s="63" t="s">
        <v>28</v>
      </c>
      <c r="E14" s="52">
        <v>640000</v>
      </c>
      <c r="F14" s="53">
        <v>25000</v>
      </c>
      <c r="G14" s="55">
        <v>750000</v>
      </c>
      <c r="H14" s="55">
        <v>25000</v>
      </c>
      <c r="I14" s="55">
        <v>750000</v>
      </c>
      <c r="J14" s="55">
        <v>25000</v>
      </c>
    </row>
    <row r="15" spans="1:10" s="2" customFormat="1" ht="9.9499999999999993" customHeight="1" x14ac:dyDescent="0.2">
      <c r="A15" s="7" t="s">
        <v>17</v>
      </c>
      <c r="B15" s="146" t="s">
        <v>33</v>
      </c>
      <c r="C15" s="147"/>
      <c r="D15" s="63" t="s">
        <v>28</v>
      </c>
      <c r="E15" s="54">
        <v>3000</v>
      </c>
      <c r="F15" s="55"/>
      <c r="G15" s="55">
        <v>0</v>
      </c>
      <c r="H15" s="55"/>
      <c r="I15" s="55">
        <v>0</v>
      </c>
      <c r="J15" s="55"/>
    </row>
    <row r="16" spans="1:10" s="2" customFormat="1" ht="9.9499999999999993" customHeight="1" x14ac:dyDescent="0.2">
      <c r="A16" s="22" t="s">
        <v>18</v>
      </c>
      <c r="B16" s="23" t="s">
        <v>55</v>
      </c>
      <c r="C16" s="24"/>
      <c r="D16" s="63" t="s">
        <v>28</v>
      </c>
      <c r="E16" s="56">
        <v>5000</v>
      </c>
      <c r="F16" s="57"/>
      <c r="G16" s="55">
        <v>0</v>
      </c>
      <c r="H16" s="55"/>
      <c r="I16" s="55">
        <v>0</v>
      </c>
      <c r="J16" s="55"/>
    </row>
    <row r="17" spans="1:10" s="2" customFormat="1" ht="9.9499999999999993" customHeight="1" x14ac:dyDescent="0.2">
      <c r="A17" s="5" t="s">
        <v>19</v>
      </c>
      <c r="B17" s="151" t="s">
        <v>34</v>
      </c>
      <c r="C17" s="152"/>
      <c r="D17" s="63" t="s">
        <v>28</v>
      </c>
      <c r="E17" s="58">
        <v>494700</v>
      </c>
      <c r="F17" s="53">
        <v>4000</v>
      </c>
      <c r="G17" s="55">
        <v>504700</v>
      </c>
      <c r="H17" s="55">
        <v>4000</v>
      </c>
      <c r="I17" s="55">
        <v>504700</v>
      </c>
      <c r="J17" s="55">
        <v>4000</v>
      </c>
    </row>
    <row r="18" spans="1:10" s="8" customFormat="1" ht="9.9499999999999993" customHeight="1" x14ac:dyDescent="0.2">
      <c r="A18" s="7" t="s">
        <v>20</v>
      </c>
      <c r="B18" s="153" t="s">
        <v>35</v>
      </c>
      <c r="C18" s="153"/>
      <c r="D18" s="63" t="s">
        <v>28</v>
      </c>
      <c r="E18" s="59">
        <v>224640</v>
      </c>
      <c r="F18" s="60">
        <v>38000</v>
      </c>
      <c r="G18" s="60">
        <v>240990</v>
      </c>
      <c r="H18" s="60">
        <v>38000</v>
      </c>
      <c r="I18" s="60">
        <v>240990</v>
      </c>
      <c r="J18" s="60">
        <v>38000</v>
      </c>
    </row>
    <row r="19" spans="1:10" s="2" customFormat="1" ht="9.9499999999999993" customHeight="1" x14ac:dyDescent="0.2">
      <c r="A19" s="7" t="s">
        <v>21</v>
      </c>
      <c r="B19" s="153" t="s">
        <v>56</v>
      </c>
      <c r="C19" s="153"/>
      <c r="D19" s="63" t="s">
        <v>28</v>
      </c>
      <c r="E19" s="54">
        <v>0</v>
      </c>
      <c r="F19" s="55">
        <v>13080</v>
      </c>
      <c r="G19" s="55">
        <v>0</v>
      </c>
      <c r="H19" s="55">
        <v>13080</v>
      </c>
      <c r="I19" s="55">
        <v>0</v>
      </c>
      <c r="J19" s="55">
        <v>13080</v>
      </c>
    </row>
    <row r="20" spans="1:10" s="2" customFormat="1" ht="9.9499999999999993" customHeight="1" x14ac:dyDescent="0.2">
      <c r="A20" s="7" t="s">
        <v>62</v>
      </c>
      <c r="B20" s="153" t="s">
        <v>57</v>
      </c>
      <c r="C20" s="153"/>
      <c r="D20" s="63" t="s">
        <v>28</v>
      </c>
      <c r="E20" s="54">
        <v>15000</v>
      </c>
      <c r="F20" s="55">
        <v>760</v>
      </c>
      <c r="G20" s="55">
        <v>15000</v>
      </c>
      <c r="H20" s="55">
        <v>760</v>
      </c>
      <c r="I20" s="55">
        <v>15000</v>
      </c>
      <c r="J20" s="55">
        <v>760</v>
      </c>
    </row>
    <row r="21" spans="1:10" s="2" customFormat="1" ht="9.9499999999999993" customHeight="1" x14ac:dyDescent="0.2">
      <c r="A21" s="7" t="s">
        <v>22</v>
      </c>
      <c r="B21" s="153" t="s">
        <v>75</v>
      </c>
      <c r="C21" s="153"/>
      <c r="D21" s="63" t="s">
        <v>28</v>
      </c>
      <c r="E21" s="54"/>
      <c r="F21" s="55"/>
      <c r="G21" s="55"/>
      <c r="H21" s="55"/>
      <c r="I21" s="55"/>
      <c r="J21" s="55"/>
    </row>
    <row r="22" spans="1:10" s="2" customFormat="1" ht="9.9499999999999993" customHeight="1" x14ac:dyDescent="0.2">
      <c r="A22" s="22" t="s">
        <v>23</v>
      </c>
      <c r="B22" s="25" t="s">
        <v>76</v>
      </c>
      <c r="C22" s="25"/>
      <c r="D22" s="63" t="s">
        <v>28</v>
      </c>
      <c r="E22" s="61"/>
      <c r="F22" s="57"/>
      <c r="G22" s="55"/>
      <c r="H22" s="55"/>
      <c r="I22" s="55"/>
      <c r="J22" s="55"/>
    </row>
    <row r="23" spans="1:10" s="2" customFormat="1" ht="9.9499999999999993" customHeight="1" x14ac:dyDescent="0.2">
      <c r="A23" s="22" t="s">
        <v>24</v>
      </c>
      <c r="B23" s="25" t="s">
        <v>85</v>
      </c>
      <c r="C23" s="25"/>
      <c r="D23" s="63" t="s">
        <v>28</v>
      </c>
      <c r="E23" s="61"/>
      <c r="F23" s="57"/>
      <c r="G23" s="55"/>
      <c r="H23" s="55"/>
      <c r="I23" s="55"/>
      <c r="J23" s="55"/>
    </row>
    <row r="24" spans="1:10" s="2" customFormat="1" ht="9.9499999999999993" customHeight="1" x14ac:dyDescent="0.2">
      <c r="A24" s="22" t="s">
        <v>25</v>
      </c>
      <c r="B24" s="25" t="s">
        <v>78</v>
      </c>
      <c r="C24" s="25"/>
      <c r="D24" s="63" t="s">
        <v>28</v>
      </c>
      <c r="E24" s="61"/>
      <c r="F24" s="57"/>
      <c r="G24" s="55"/>
      <c r="H24" s="55"/>
      <c r="I24" s="55"/>
      <c r="J24" s="55"/>
    </row>
    <row r="25" spans="1:10" ht="9.9499999999999993" customHeight="1" x14ac:dyDescent="0.2">
      <c r="A25" s="7" t="s">
        <v>26</v>
      </c>
      <c r="B25" s="146" t="s">
        <v>79</v>
      </c>
      <c r="C25" s="147"/>
      <c r="D25" s="63" t="s">
        <v>28</v>
      </c>
      <c r="E25" s="54">
        <v>976000</v>
      </c>
      <c r="F25" s="55">
        <v>14000</v>
      </c>
      <c r="G25" s="55">
        <v>976000</v>
      </c>
      <c r="H25" s="55">
        <v>14000</v>
      </c>
      <c r="I25" s="55">
        <v>976000</v>
      </c>
      <c r="J25" s="55">
        <v>14000</v>
      </c>
    </row>
    <row r="26" spans="1:10" ht="9.9499999999999993" customHeight="1" x14ac:dyDescent="0.2">
      <c r="A26" s="7" t="s">
        <v>63</v>
      </c>
      <c r="B26" s="20" t="s">
        <v>81</v>
      </c>
      <c r="C26" s="21"/>
      <c r="D26" s="63" t="s">
        <v>28</v>
      </c>
      <c r="E26" s="54"/>
      <c r="F26" s="55"/>
      <c r="G26" s="55"/>
      <c r="H26" s="55"/>
      <c r="I26" s="55"/>
      <c r="J26" s="55"/>
    </row>
    <row r="27" spans="1:10" ht="9.9499999999999993" customHeight="1" x14ac:dyDescent="0.2">
      <c r="A27" s="7" t="s">
        <v>64</v>
      </c>
      <c r="B27" s="20" t="s">
        <v>80</v>
      </c>
      <c r="C27" s="21"/>
      <c r="D27" s="63" t="s">
        <v>28</v>
      </c>
      <c r="E27" s="54">
        <v>439000</v>
      </c>
      <c r="F27" s="55">
        <v>0</v>
      </c>
      <c r="G27" s="55">
        <v>500000</v>
      </c>
      <c r="H27" s="55">
        <v>0</v>
      </c>
      <c r="I27" s="55">
        <v>500000</v>
      </c>
      <c r="J27" s="55">
        <v>0</v>
      </c>
    </row>
    <row r="28" spans="1:10" ht="9.9499999999999993" customHeight="1" x14ac:dyDescent="0.2">
      <c r="A28" s="22" t="s">
        <v>65</v>
      </c>
      <c r="B28" s="23" t="s">
        <v>77</v>
      </c>
      <c r="C28" s="24"/>
      <c r="D28" s="63" t="s">
        <v>28</v>
      </c>
      <c r="E28" s="54">
        <v>70700</v>
      </c>
      <c r="F28" s="55"/>
      <c r="G28" s="55">
        <v>1000</v>
      </c>
      <c r="H28" s="55"/>
      <c r="I28" s="55">
        <v>1000</v>
      </c>
      <c r="J28" s="55"/>
    </row>
    <row r="29" spans="1:10" ht="9.9499999999999993" customHeight="1" x14ac:dyDescent="0.2">
      <c r="A29" s="7" t="s">
        <v>66</v>
      </c>
      <c r="B29" s="23" t="s">
        <v>58</v>
      </c>
      <c r="C29" s="24"/>
      <c r="D29" s="63" t="s">
        <v>28</v>
      </c>
      <c r="E29" s="54"/>
      <c r="F29" s="55"/>
      <c r="G29" s="55"/>
      <c r="H29" s="55"/>
      <c r="I29" s="55"/>
      <c r="J29" s="55"/>
    </row>
    <row r="30" spans="1:10" ht="9.9499999999999993" customHeight="1" x14ac:dyDescent="0.2">
      <c r="A30" s="7" t="s">
        <v>67</v>
      </c>
      <c r="B30" s="23" t="s">
        <v>82</v>
      </c>
      <c r="C30" s="24"/>
      <c r="D30" s="63" t="s">
        <v>28</v>
      </c>
      <c r="E30" s="54"/>
      <c r="F30" s="55"/>
      <c r="G30" s="55"/>
      <c r="H30" s="55"/>
      <c r="I30" s="55"/>
      <c r="J30" s="55"/>
    </row>
    <row r="31" spans="1:10" ht="9.9499999999999993" customHeight="1" x14ac:dyDescent="0.2">
      <c r="A31" s="7" t="s">
        <v>68</v>
      </c>
      <c r="B31" s="23" t="s">
        <v>83</v>
      </c>
      <c r="C31" s="24"/>
      <c r="D31" s="63" t="s">
        <v>28</v>
      </c>
      <c r="E31" s="54"/>
      <c r="F31" s="55"/>
      <c r="G31" s="55"/>
      <c r="H31" s="55"/>
      <c r="I31" s="55"/>
      <c r="J31" s="55"/>
    </row>
    <row r="32" spans="1:10" s="2" customFormat="1" ht="9.9499999999999993" customHeight="1" x14ac:dyDescent="0.2">
      <c r="A32" s="39" t="s">
        <v>69</v>
      </c>
      <c r="B32" s="40" t="s">
        <v>84</v>
      </c>
      <c r="C32" s="41"/>
      <c r="D32" s="38" t="s">
        <v>28</v>
      </c>
      <c r="E32" s="62">
        <f>E5-E10</f>
        <v>0</v>
      </c>
      <c r="F32" s="44">
        <f>F5-F10</f>
        <v>80160</v>
      </c>
      <c r="G32" s="62">
        <f t="shared" ref="G32:J32" si="2">G5-G10</f>
        <v>0</v>
      </c>
      <c r="H32" s="44">
        <f t="shared" si="2"/>
        <v>80160</v>
      </c>
      <c r="I32" s="62">
        <f t="shared" si="2"/>
        <v>0</v>
      </c>
      <c r="J32" s="44">
        <f t="shared" si="2"/>
        <v>80160</v>
      </c>
    </row>
    <row r="33" spans="1:10" s="9" customFormat="1" ht="9.9499999999999993" customHeight="1" x14ac:dyDescent="0.2">
      <c r="A33" s="29" t="s">
        <v>70</v>
      </c>
      <c r="B33" s="140" t="s">
        <v>27</v>
      </c>
      <c r="C33" s="141"/>
      <c r="D33" s="27" t="s">
        <v>28</v>
      </c>
      <c r="E33" s="84"/>
      <c r="F33" s="85"/>
      <c r="G33" s="84"/>
      <c r="H33" s="85"/>
      <c r="I33" s="84"/>
      <c r="J33" s="85"/>
    </row>
    <row r="34" spans="1:10" s="11" customFormat="1" ht="9.9499999999999993" customHeight="1" x14ac:dyDescent="0.2">
      <c r="A34" s="10" t="s">
        <v>71</v>
      </c>
      <c r="B34" s="142" t="s">
        <v>38</v>
      </c>
      <c r="C34" s="143"/>
      <c r="D34" s="10" t="s">
        <v>29</v>
      </c>
      <c r="E34" s="80"/>
      <c r="F34" s="81"/>
      <c r="G34" s="80"/>
      <c r="H34" s="81"/>
      <c r="I34" s="80"/>
      <c r="J34" s="81"/>
    </row>
    <row r="35" spans="1:10" s="9" customFormat="1" ht="9.9499999999999993" customHeight="1" x14ac:dyDescent="0.2">
      <c r="A35" s="12" t="s">
        <v>72</v>
      </c>
      <c r="B35" s="144" t="s">
        <v>30</v>
      </c>
      <c r="C35" s="145"/>
      <c r="D35" s="13" t="s">
        <v>29</v>
      </c>
      <c r="E35" s="82"/>
      <c r="F35" s="83"/>
      <c r="G35" s="82"/>
      <c r="H35" s="83"/>
      <c r="I35" s="82"/>
      <c r="J35" s="83"/>
    </row>
  </sheetData>
  <mergeCells count="22">
    <mergeCell ref="B18:C18"/>
    <mergeCell ref="B19:C19"/>
    <mergeCell ref="B34:C34"/>
    <mergeCell ref="B35:C35"/>
    <mergeCell ref="B25:C25"/>
    <mergeCell ref="B33:C33"/>
    <mergeCell ref="B21:C21"/>
    <mergeCell ref="B20:C20"/>
    <mergeCell ref="A1:J1"/>
    <mergeCell ref="E3:F3"/>
    <mergeCell ref="B5:C5"/>
    <mergeCell ref="B9:C9"/>
    <mergeCell ref="B17:C17"/>
    <mergeCell ref="B10:C10"/>
    <mergeCell ref="B6:C6"/>
    <mergeCell ref="B7:C7"/>
    <mergeCell ref="G3:H3"/>
    <mergeCell ref="I3:J3"/>
    <mergeCell ref="B11:C11"/>
    <mergeCell ref="B12:C12"/>
    <mergeCell ref="B14:C14"/>
    <mergeCell ref="B15:C15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&amp;RPříloha č. 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J35"/>
  <sheetViews>
    <sheetView tabSelected="1" topLeftCell="A31" zoomScale="150" zoomScaleNormal="150" workbookViewId="0">
      <selection activeCell="A2" sqref="A2:G2"/>
    </sheetView>
  </sheetViews>
  <sheetFormatPr defaultColWidth="6.7109375" defaultRowHeight="8.25" x14ac:dyDescent="0.15"/>
  <cols>
    <col min="1" max="1" width="3.7109375" style="14" customWidth="1"/>
    <col min="2" max="2" width="5" style="14" customWidth="1"/>
    <col min="3" max="3" width="21.7109375" style="14" customWidth="1"/>
    <col min="4" max="4" width="6" style="15" customWidth="1"/>
    <col min="5" max="5" width="7.7109375" style="16" customWidth="1"/>
    <col min="6" max="10" width="7.7109375" style="6" customWidth="1"/>
    <col min="11" max="16384" width="6.7109375" style="6"/>
  </cols>
  <sheetData>
    <row r="1" spans="1:10" s="17" customFormat="1" ht="15.75" x14ac:dyDescent="0.25">
      <c r="A1" s="156" t="s">
        <v>41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9.75" x14ac:dyDescent="0.2">
      <c r="A3" s="30" t="s">
        <v>0</v>
      </c>
      <c r="B3" s="31"/>
      <c r="C3" s="31"/>
      <c r="D3" s="32" t="s">
        <v>1</v>
      </c>
      <c r="E3" s="157" t="s">
        <v>89</v>
      </c>
      <c r="F3" s="158"/>
      <c r="G3" s="157" t="s">
        <v>90</v>
      </c>
      <c r="H3" s="158"/>
      <c r="I3" s="157" t="s">
        <v>91</v>
      </c>
      <c r="J3" s="158"/>
    </row>
    <row r="4" spans="1:10" s="4" customFormat="1" ht="9.75" x14ac:dyDescent="0.2">
      <c r="A4" s="33" t="s">
        <v>2</v>
      </c>
      <c r="B4" s="34"/>
      <c r="C4" s="34" t="s">
        <v>3</v>
      </c>
      <c r="D4" s="33" t="s">
        <v>4</v>
      </c>
      <c r="E4" s="35" t="s">
        <v>36</v>
      </c>
      <c r="F4" s="36" t="s">
        <v>37</v>
      </c>
      <c r="G4" s="35" t="s">
        <v>36</v>
      </c>
      <c r="H4" s="36" t="s">
        <v>37</v>
      </c>
      <c r="I4" s="35" t="s">
        <v>36</v>
      </c>
      <c r="J4" s="36" t="s">
        <v>37</v>
      </c>
    </row>
    <row r="5" spans="1:10" s="2" customFormat="1" ht="9.9499999999999993" customHeight="1" x14ac:dyDescent="0.2">
      <c r="A5" s="37" t="s">
        <v>5</v>
      </c>
      <c r="B5" s="159" t="s">
        <v>6</v>
      </c>
      <c r="C5" s="160"/>
      <c r="D5" s="38" t="s">
        <v>28</v>
      </c>
      <c r="E5" s="43">
        <f>SUM(E6:E8)</f>
        <v>4406057</v>
      </c>
      <c r="F5" s="44">
        <f>SUM(F6:F8)</f>
        <v>140457</v>
      </c>
      <c r="G5" s="43">
        <f t="shared" ref="G5:J5" si="0">SUM(G6:G8)</f>
        <v>4470000</v>
      </c>
      <c r="H5" s="44">
        <f t="shared" si="0"/>
        <v>150000</v>
      </c>
      <c r="I5" s="43">
        <f t="shared" si="0"/>
        <v>4470000</v>
      </c>
      <c r="J5" s="44">
        <f t="shared" si="0"/>
        <v>150000</v>
      </c>
    </row>
    <row r="6" spans="1:10" s="2" customFormat="1" ht="9.9499999999999993" customHeight="1" x14ac:dyDescent="0.2">
      <c r="A6" s="7" t="s">
        <v>7</v>
      </c>
      <c r="B6" s="146" t="s">
        <v>59</v>
      </c>
      <c r="C6" s="147"/>
      <c r="D6" s="63" t="s">
        <v>28</v>
      </c>
      <c r="E6" s="45">
        <v>866057</v>
      </c>
      <c r="F6" s="46">
        <v>140457</v>
      </c>
      <c r="G6" s="46">
        <v>870000</v>
      </c>
      <c r="H6" s="46">
        <v>150000</v>
      </c>
      <c r="I6" s="46">
        <v>870000</v>
      </c>
      <c r="J6" s="46">
        <v>150000</v>
      </c>
    </row>
    <row r="7" spans="1:10" s="26" customFormat="1" ht="9.9499999999999993" customHeight="1" x14ac:dyDescent="0.2">
      <c r="A7" s="28" t="s">
        <v>61</v>
      </c>
      <c r="B7" s="154" t="s">
        <v>60</v>
      </c>
      <c r="C7" s="155"/>
      <c r="D7" s="63" t="s">
        <v>28</v>
      </c>
      <c r="E7" s="47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</row>
    <row r="8" spans="1:10" s="26" customFormat="1" ht="9.9499999999999993" customHeight="1" x14ac:dyDescent="0.2">
      <c r="A8" s="28" t="s">
        <v>8</v>
      </c>
      <c r="B8" s="20" t="s">
        <v>73</v>
      </c>
      <c r="C8" s="42"/>
      <c r="D8" s="63" t="s">
        <v>28</v>
      </c>
      <c r="E8" s="47">
        <v>3540000</v>
      </c>
      <c r="F8" s="48"/>
      <c r="G8" s="48">
        <v>3600000</v>
      </c>
      <c r="H8" s="48"/>
      <c r="I8" s="48">
        <v>3600000</v>
      </c>
      <c r="J8" s="48"/>
    </row>
    <row r="9" spans="1:10" s="2" customFormat="1" ht="9.9499999999999993" customHeight="1" x14ac:dyDescent="0.2">
      <c r="A9" s="39" t="s">
        <v>9</v>
      </c>
      <c r="B9" s="148" t="s">
        <v>11</v>
      </c>
      <c r="C9" s="149"/>
      <c r="D9" s="38" t="s">
        <v>28</v>
      </c>
      <c r="E9" s="49"/>
      <c r="F9" s="50"/>
      <c r="G9" s="50"/>
      <c r="H9" s="50"/>
      <c r="I9" s="50"/>
      <c r="J9" s="50"/>
    </row>
    <row r="10" spans="1:10" s="2" customFormat="1" ht="9.9499999999999993" customHeight="1" x14ac:dyDescent="0.2">
      <c r="A10" s="39" t="s">
        <v>10</v>
      </c>
      <c r="B10" s="148" t="s">
        <v>13</v>
      </c>
      <c r="C10" s="149"/>
      <c r="D10" s="38" t="s">
        <v>28</v>
      </c>
      <c r="E10" s="51">
        <f>SUM(E11:E31)</f>
        <v>4406057</v>
      </c>
      <c r="F10" s="44">
        <f>SUM(F11:F31)</f>
        <v>74947</v>
      </c>
      <c r="G10" s="51">
        <f t="shared" ref="G10:J10" si="1">SUM(G11:G31)</f>
        <v>4470000</v>
      </c>
      <c r="H10" s="44">
        <f t="shared" si="1"/>
        <v>76138</v>
      </c>
      <c r="I10" s="51">
        <f t="shared" si="1"/>
        <v>4470000</v>
      </c>
      <c r="J10" s="44">
        <f t="shared" si="1"/>
        <v>76138</v>
      </c>
    </row>
    <row r="11" spans="1:10" s="2" customFormat="1" ht="9.9499999999999993" customHeight="1" x14ac:dyDescent="0.2">
      <c r="A11" s="5" t="s">
        <v>12</v>
      </c>
      <c r="B11" s="150" t="s">
        <v>31</v>
      </c>
      <c r="C11" s="150"/>
      <c r="D11" s="63" t="s">
        <v>28</v>
      </c>
      <c r="E11" s="52">
        <v>542000</v>
      </c>
      <c r="F11" s="53">
        <v>947</v>
      </c>
      <c r="G11" s="55">
        <v>550000</v>
      </c>
      <c r="H11" s="55">
        <v>1000</v>
      </c>
      <c r="I11" s="55">
        <v>550000</v>
      </c>
      <c r="J11" s="55">
        <v>1000</v>
      </c>
    </row>
    <row r="12" spans="1:10" s="2" customFormat="1" ht="9.9499999999999993" customHeight="1" x14ac:dyDescent="0.2">
      <c r="A12" s="5" t="s">
        <v>14</v>
      </c>
      <c r="B12" s="150" t="s">
        <v>32</v>
      </c>
      <c r="C12" s="150"/>
      <c r="D12" s="63" t="s">
        <v>28</v>
      </c>
      <c r="E12" s="52">
        <v>1490000</v>
      </c>
      <c r="F12" s="53">
        <v>11255</v>
      </c>
      <c r="G12" s="55">
        <v>1500000</v>
      </c>
      <c r="H12" s="55">
        <v>12000</v>
      </c>
      <c r="I12" s="55">
        <v>1500000</v>
      </c>
      <c r="J12" s="55">
        <v>12000</v>
      </c>
    </row>
    <row r="13" spans="1:10" s="2" customFormat="1" ht="9.9499999999999993" customHeight="1" x14ac:dyDescent="0.2">
      <c r="A13" s="5" t="s">
        <v>15</v>
      </c>
      <c r="B13" s="18" t="s">
        <v>74</v>
      </c>
      <c r="C13" s="19"/>
      <c r="D13" s="63" t="s">
        <v>28</v>
      </c>
      <c r="E13" s="52">
        <v>0</v>
      </c>
      <c r="F13" s="53"/>
      <c r="G13" s="55">
        <v>0</v>
      </c>
      <c r="H13" s="55"/>
      <c r="I13" s="55">
        <v>0</v>
      </c>
      <c r="J13" s="55"/>
    </row>
    <row r="14" spans="1:10" s="2" customFormat="1" ht="9.9499999999999993" customHeight="1" x14ac:dyDescent="0.2">
      <c r="A14" s="5" t="s">
        <v>16</v>
      </c>
      <c r="B14" s="151" t="s">
        <v>87</v>
      </c>
      <c r="C14" s="152"/>
      <c r="D14" s="63" t="s">
        <v>28</v>
      </c>
      <c r="E14" s="52">
        <v>668000</v>
      </c>
      <c r="F14" s="53">
        <v>11728</v>
      </c>
      <c r="G14" s="55">
        <v>735620</v>
      </c>
      <c r="H14" s="55">
        <v>12000</v>
      </c>
      <c r="I14" s="55">
        <v>735620</v>
      </c>
      <c r="J14" s="55">
        <v>12000</v>
      </c>
    </row>
    <row r="15" spans="1:10" s="2" customFormat="1" ht="9.9499999999999993" customHeight="1" x14ac:dyDescent="0.2">
      <c r="A15" s="7" t="s">
        <v>17</v>
      </c>
      <c r="B15" s="146" t="s">
        <v>33</v>
      </c>
      <c r="C15" s="147"/>
      <c r="D15" s="63" t="s">
        <v>28</v>
      </c>
      <c r="E15" s="54">
        <v>3000</v>
      </c>
      <c r="F15" s="55"/>
      <c r="G15" s="55">
        <v>5000</v>
      </c>
      <c r="H15" s="55"/>
      <c r="I15" s="55">
        <v>5000</v>
      </c>
      <c r="J15" s="55"/>
    </row>
    <row r="16" spans="1:10" s="2" customFormat="1" ht="9.9499999999999993" customHeight="1" x14ac:dyDescent="0.2">
      <c r="A16" s="22" t="s">
        <v>18</v>
      </c>
      <c r="B16" s="23" t="s">
        <v>55</v>
      </c>
      <c r="C16" s="24"/>
      <c r="D16" s="63" t="s">
        <v>28</v>
      </c>
      <c r="E16" s="56">
        <v>5000</v>
      </c>
      <c r="F16" s="57">
        <v>1050</v>
      </c>
      <c r="G16" s="55">
        <v>5000</v>
      </c>
      <c r="H16" s="55">
        <v>1050</v>
      </c>
      <c r="I16" s="55">
        <v>5000</v>
      </c>
      <c r="J16" s="55">
        <v>1050</v>
      </c>
    </row>
    <row r="17" spans="1:10" s="2" customFormat="1" ht="9.9499999999999993" customHeight="1" x14ac:dyDescent="0.2">
      <c r="A17" s="5" t="s">
        <v>19</v>
      </c>
      <c r="B17" s="151" t="s">
        <v>34</v>
      </c>
      <c r="C17" s="152"/>
      <c r="D17" s="63" t="s">
        <v>28</v>
      </c>
      <c r="E17" s="58">
        <v>636921</v>
      </c>
      <c r="F17" s="53">
        <v>406</v>
      </c>
      <c r="G17" s="55">
        <v>660000</v>
      </c>
      <c r="H17" s="55">
        <v>500</v>
      </c>
      <c r="I17" s="55">
        <v>660000</v>
      </c>
      <c r="J17" s="55">
        <v>500</v>
      </c>
    </row>
    <row r="18" spans="1:10" s="8" customFormat="1" ht="9.9499999999999993" customHeight="1" x14ac:dyDescent="0.2">
      <c r="A18" s="7" t="s">
        <v>20</v>
      </c>
      <c r="B18" s="153" t="s">
        <v>35</v>
      </c>
      <c r="C18" s="153"/>
      <c r="D18" s="63" t="s">
        <v>28</v>
      </c>
      <c r="E18" s="59">
        <v>255348</v>
      </c>
      <c r="F18" s="60">
        <v>31193</v>
      </c>
      <c r="G18" s="60">
        <v>265000</v>
      </c>
      <c r="H18" s="60">
        <v>31200</v>
      </c>
      <c r="I18" s="60">
        <v>265000</v>
      </c>
      <c r="J18" s="60">
        <v>31200</v>
      </c>
    </row>
    <row r="19" spans="1:10" s="2" customFormat="1" ht="9.9499999999999993" customHeight="1" x14ac:dyDescent="0.2">
      <c r="A19" s="7" t="s">
        <v>21</v>
      </c>
      <c r="B19" s="153" t="s">
        <v>56</v>
      </c>
      <c r="C19" s="153"/>
      <c r="D19" s="63" t="s">
        <v>28</v>
      </c>
      <c r="E19" s="54">
        <v>64534</v>
      </c>
      <c r="F19" s="55">
        <v>10736</v>
      </c>
      <c r="G19" s="55">
        <v>68000</v>
      </c>
      <c r="H19" s="55">
        <v>10750</v>
      </c>
      <c r="I19" s="55">
        <v>68000</v>
      </c>
      <c r="J19" s="55">
        <v>10750</v>
      </c>
    </row>
    <row r="20" spans="1:10" s="2" customFormat="1" ht="9.9499999999999993" customHeight="1" x14ac:dyDescent="0.2">
      <c r="A20" s="7" t="s">
        <v>62</v>
      </c>
      <c r="B20" s="153" t="s">
        <v>57</v>
      </c>
      <c r="C20" s="153"/>
      <c r="D20" s="63" t="s">
        <v>28</v>
      </c>
      <c r="E20" s="54">
        <v>3750</v>
      </c>
      <c r="F20" s="55">
        <v>624</v>
      </c>
      <c r="G20" s="55">
        <v>3900</v>
      </c>
      <c r="H20" s="55">
        <v>630</v>
      </c>
      <c r="I20" s="55">
        <v>3900</v>
      </c>
      <c r="J20" s="55">
        <v>630</v>
      </c>
    </row>
    <row r="21" spans="1:10" s="2" customFormat="1" ht="9.9499999999999993" customHeight="1" x14ac:dyDescent="0.2">
      <c r="A21" s="7" t="s">
        <v>22</v>
      </c>
      <c r="B21" s="153" t="s">
        <v>75</v>
      </c>
      <c r="C21" s="153"/>
      <c r="D21" s="63" t="s">
        <v>28</v>
      </c>
      <c r="E21" s="54"/>
      <c r="F21" s="55"/>
      <c r="G21" s="55"/>
      <c r="H21" s="55"/>
      <c r="I21" s="55"/>
      <c r="J21" s="55"/>
    </row>
    <row r="22" spans="1:10" s="2" customFormat="1" ht="9.9499999999999993" customHeight="1" x14ac:dyDescent="0.2">
      <c r="A22" s="22" t="s">
        <v>23</v>
      </c>
      <c r="B22" s="25" t="s">
        <v>76</v>
      </c>
      <c r="C22" s="25"/>
      <c r="D22" s="63" t="s">
        <v>28</v>
      </c>
      <c r="E22" s="61"/>
      <c r="F22" s="57"/>
      <c r="G22" s="55"/>
      <c r="H22" s="55"/>
      <c r="I22" s="55"/>
      <c r="J22" s="55"/>
    </row>
    <row r="23" spans="1:10" s="2" customFormat="1" ht="9.9499999999999993" customHeight="1" x14ac:dyDescent="0.2">
      <c r="A23" s="22" t="s">
        <v>24</v>
      </c>
      <c r="B23" s="25" t="s">
        <v>85</v>
      </c>
      <c r="C23" s="25"/>
      <c r="D23" s="63" t="s">
        <v>28</v>
      </c>
      <c r="E23" s="61"/>
      <c r="F23" s="57"/>
      <c r="G23" s="55"/>
      <c r="H23" s="55"/>
      <c r="I23" s="55"/>
      <c r="J23" s="55"/>
    </row>
    <row r="24" spans="1:10" s="2" customFormat="1" ht="9.9499999999999993" customHeight="1" x14ac:dyDescent="0.2">
      <c r="A24" s="22" t="s">
        <v>25</v>
      </c>
      <c r="B24" s="25" t="s">
        <v>78</v>
      </c>
      <c r="C24" s="25"/>
      <c r="D24" s="63" t="s">
        <v>28</v>
      </c>
      <c r="E24" s="61"/>
      <c r="F24" s="57"/>
      <c r="G24" s="55"/>
      <c r="H24" s="55"/>
      <c r="I24" s="55"/>
      <c r="J24" s="55"/>
    </row>
    <row r="25" spans="1:10" ht="9.9499999999999993" customHeight="1" x14ac:dyDescent="0.2">
      <c r="A25" s="7" t="s">
        <v>26</v>
      </c>
      <c r="B25" s="146" t="s">
        <v>79</v>
      </c>
      <c r="C25" s="147"/>
      <c r="D25" s="63" t="s">
        <v>28</v>
      </c>
      <c r="E25" s="54">
        <v>577282</v>
      </c>
      <c r="F25" s="55">
        <v>7008</v>
      </c>
      <c r="G25" s="55">
        <v>577258</v>
      </c>
      <c r="H25" s="55">
        <v>7008</v>
      </c>
      <c r="I25" s="55">
        <v>577258</v>
      </c>
      <c r="J25" s="55">
        <v>7008</v>
      </c>
    </row>
    <row r="26" spans="1:10" ht="9.9499999999999993" customHeight="1" x14ac:dyDescent="0.2">
      <c r="A26" s="7" t="s">
        <v>63</v>
      </c>
      <c r="B26" s="20" t="s">
        <v>81</v>
      </c>
      <c r="C26" s="21"/>
      <c r="D26" s="63" t="s">
        <v>28</v>
      </c>
      <c r="E26" s="54"/>
      <c r="F26" s="55"/>
      <c r="G26" s="55"/>
      <c r="H26" s="55"/>
      <c r="I26" s="55"/>
      <c r="J26" s="55"/>
    </row>
    <row r="27" spans="1:10" ht="9.9499999999999993" customHeight="1" x14ac:dyDescent="0.2">
      <c r="A27" s="7" t="s">
        <v>64</v>
      </c>
      <c r="B27" s="20" t="s">
        <v>80</v>
      </c>
      <c r="C27" s="21"/>
      <c r="D27" s="63" t="s">
        <v>28</v>
      </c>
      <c r="E27" s="54">
        <v>160000</v>
      </c>
      <c r="F27" s="55">
        <v>0</v>
      </c>
      <c r="G27" s="55">
        <v>100000</v>
      </c>
      <c r="H27" s="55">
        <v>0</v>
      </c>
      <c r="I27" s="55">
        <v>100000</v>
      </c>
      <c r="J27" s="55">
        <v>0</v>
      </c>
    </row>
    <row r="28" spans="1:10" ht="9.9499999999999993" customHeight="1" x14ac:dyDescent="0.2">
      <c r="A28" s="22" t="s">
        <v>65</v>
      </c>
      <c r="B28" s="23" t="s">
        <v>77</v>
      </c>
      <c r="C28" s="24"/>
      <c r="D28" s="63" t="s">
        <v>28</v>
      </c>
      <c r="E28" s="54">
        <v>222</v>
      </c>
      <c r="F28" s="55"/>
      <c r="G28" s="55">
        <v>222</v>
      </c>
      <c r="H28" s="55"/>
      <c r="I28" s="55">
        <v>222</v>
      </c>
      <c r="J28" s="55"/>
    </row>
    <row r="29" spans="1:10" ht="9.9499999999999993" customHeight="1" x14ac:dyDescent="0.2">
      <c r="A29" s="7" t="s">
        <v>66</v>
      </c>
      <c r="B29" s="23" t="s">
        <v>58</v>
      </c>
      <c r="C29" s="24"/>
      <c r="D29" s="63" t="s">
        <v>28</v>
      </c>
      <c r="E29" s="54"/>
      <c r="F29" s="55"/>
      <c r="G29" s="55"/>
      <c r="H29" s="55"/>
      <c r="I29" s="55"/>
      <c r="J29" s="55"/>
    </row>
    <row r="30" spans="1:10" ht="9.9499999999999993" customHeight="1" x14ac:dyDescent="0.2">
      <c r="A30" s="7" t="s">
        <v>67</v>
      </c>
      <c r="B30" s="23" t="s">
        <v>82</v>
      </c>
      <c r="C30" s="24"/>
      <c r="D30" s="63" t="s">
        <v>28</v>
      </c>
      <c r="E30" s="54"/>
      <c r="F30" s="55"/>
      <c r="G30" s="55"/>
      <c r="H30" s="55"/>
      <c r="I30" s="55"/>
      <c r="J30" s="55"/>
    </row>
    <row r="31" spans="1:10" ht="9.9499999999999993" customHeight="1" x14ac:dyDescent="0.2">
      <c r="A31" s="7" t="s">
        <v>68</v>
      </c>
      <c r="B31" s="23" t="s">
        <v>83</v>
      </c>
      <c r="C31" s="24"/>
      <c r="D31" s="63" t="s">
        <v>28</v>
      </c>
      <c r="E31" s="54"/>
      <c r="F31" s="55"/>
      <c r="G31" s="55"/>
      <c r="H31" s="55"/>
      <c r="I31" s="55"/>
      <c r="J31" s="55"/>
    </row>
    <row r="32" spans="1:10" s="2" customFormat="1" ht="9.9499999999999993" customHeight="1" x14ac:dyDescent="0.2">
      <c r="A32" s="39" t="s">
        <v>69</v>
      </c>
      <c r="B32" s="40" t="s">
        <v>84</v>
      </c>
      <c r="C32" s="41"/>
      <c r="D32" s="38" t="s">
        <v>28</v>
      </c>
      <c r="E32" s="62">
        <f>E5-E10</f>
        <v>0</v>
      </c>
      <c r="F32" s="44">
        <f>F5-F10</f>
        <v>65510</v>
      </c>
      <c r="G32" s="62">
        <f t="shared" ref="G32:J32" si="2">G5-G10</f>
        <v>0</v>
      </c>
      <c r="H32" s="44">
        <f t="shared" si="2"/>
        <v>73862</v>
      </c>
      <c r="I32" s="62">
        <f t="shared" si="2"/>
        <v>0</v>
      </c>
      <c r="J32" s="44">
        <f t="shared" si="2"/>
        <v>73862</v>
      </c>
    </row>
    <row r="33" spans="1:10" s="9" customFormat="1" ht="9.9499999999999993" customHeight="1" x14ac:dyDescent="0.2">
      <c r="A33" s="29" t="s">
        <v>70</v>
      </c>
      <c r="B33" s="140" t="s">
        <v>27</v>
      </c>
      <c r="C33" s="141"/>
      <c r="D33" s="27" t="s">
        <v>28</v>
      </c>
      <c r="E33" s="84">
        <v>13020</v>
      </c>
      <c r="F33" s="85"/>
      <c r="G33" s="84">
        <v>13690</v>
      </c>
      <c r="H33" s="85"/>
      <c r="I33" s="84">
        <v>13690</v>
      </c>
      <c r="J33" s="85"/>
    </row>
    <row r="34" spans="1:10" s="11" customFormat="1" ht="9.9499999999999993" customHeight="1" x14ac:dyDescent="0.2">
      <c r="A34" s="10" t="s">
        <v>71</v>
      </c>
      <c r="B34" s="142" t="s">
        <v>38</v>
      </c>
      <c r="C34" s="143"/>
      <c r="D34" s="10" t="s">
        <v>29</v>
      </c>
      <c r="E34" s="80">
        <v>1.2</v>
      </c>
      <c r="F34" s="81"/>
      <c r="G34" s="80">
        <v>1.2</v>
      </c>
      <c r="H34" s="81"/>
      <c r="I34" s="80">
        <v>1.2</v>
      </c>
      <c r="J34" s="81"/>
    </row>
    <row r="35" spans="1:10" s="9" customFormat="1" ht="9.9499999999999993" customHeight="1" x14ac:dyDescent="0.2">
      <c r="A35" s="12" t="s">
        <v>72</v>
      </c>
      <c r="B35" s="144" t="s">
        <v>30</v>
      </c>
      <c r="C35" s="145"/>
      <c r="D35" s="13" t="s">
        <v>29</v>
      </c>
      <c r="E35" s="82">
        <v>2</v>
      </c>
      <c r="F35" s="83"/>
      <c r="G35" s="82">
        <v>2</v>
      </c>
      <c r="H35" s="83"/>
      <c r="I35" s="82">
        <v>2</v>
      </c>
      <c r="J35" s="83"/>
    </row>
  </sheetData>
  <mergeCells count="22">
    <mergeCell ref="B18:C18"/>
    <mergeCell ref="B19:C19"/>
    <mergeCell ref="B34:C34"/>
    <mergeCell ref="B35:C35"/>
    <mergeCell ref="B25:C25"/>
    <mergeCell ref="B33:C33"/>
    <mergeCell ref="B21:C21"/>
    <mergeCell ref="B20:C20"/>
    <mergeCell ref="A1:J1"/>
    <mergeCell ref="E3:F3"/>
    <mergeCell ref="B5:C5"/>
    <mergeCell ref="B9:C9"/>
    <mergeCell ref="B17:C17"/>
    <mergeCell ref="B10:C10"/>
    <mergeCell ref="B6:C6"/>
    <mergeCell ref="B7:C7"/>
    <mergeCell ref="G3:H3"/>
    <mergeCell ref="I3:J3"/>
    <mergeCell ref="B11:C11"/>
    <mergeCell ref="B12:C12"/>
    <mergeCell ref="B14:C14"/>
    <mergeCell ref="B15:C15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&amp;RPříloha č. 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J35"/>
  <sheetViews>
    <sheetView tabSelected="1" topLeftCell="A28" zoomScale="150" zoomScaleNormal="150" workbookViewId="0">
      <selection activeCell="A2" sqref="A2:G2"/>
    </sheetView>
  </sheetViews>
  <sheetFormatPr defaultColWidth="6.7109375" defaultRowHeight="8.25" x14ac:dyDescent="0.15"/>
  <cols>
    <col min="1" max="1" width="3.7109375" style="14" customWidth="1"/>
    <col min="2" max="2" width="5" style="14" customWidth="1"/>
    <col min="3" max="3" width="21.7109375" style="14" customWidth="1"/>
    <col min="4" max="4" width="6" style="15" customWidth="1"/>
    <col min="5" max="5" width="7.7109375" style="16" customWidth="1"/>
    <col min="6" max="10" width="7.7109375" style="6" customWidth="1"/>
    <col min="11" max="16384" width="6.7109375" style="6"/>
  </cols>
  <sheetData>
    <row r="1" spans="1:10" s="17" customFormat="1" ht="15.75" x14ac:dyDescent="0.25">
      <c r="A1" s="156" t="s">
        <v>88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9.75" x14ac:dyDescent="0.2">
      <c r="A3" s="30" t="s">
        <v>0</v>
      </c>
      <c r="B3" s="31"/>
      <c r="C3" s="31"/>
      <c r="D3" s="32" t="s">
        <v>1</v>
      </c>
      <c r="E3" s="157" t="s">
        <v>89</v>
      </c>
      <c r="F3" s="158"/>
      <c r="G3" s="157" t="s">
        <v>90</v>
      </c>
      <c r="H3" s="158"/>
      <c r="I3" s="157" t="s">
        <v>91</v>
      </c>
      <c r="J3" s="158"/>
    </row>
    <row r="4" spans="1:10" s="4" customFormat="1" ht="9.75" x14ac:dyDescent="0.2">
      <c r="A4" s="33" t="s">
        <v>2</v>
      </c>
      <c r="B4" s="34"/>
      <c r="C4" s="34" t="s">
        <v>3</v>
      </c>
      <c r="D4" s="33" t="s">
        <v>4</v>
      </c>
      <c r="E4" s="35" t="s">
        <v>36</v>
      </c>
      <c r="F4" s="36" t="s">
        <v>37</v>
      </c>
      <c r="G4" s="35" t="s">
        <v>36</v>
      </c>
      <c r="H4" s="36" t="s">
        <v>37</v>
      </c>
      <c r="I4" s="35" t="s">
        <v>36</v>
      </c>
      <c r="J4" s="36" t="s">
        <v>37</v>
      </c>
    </row>
    <row r="5" spans="1:10" s="2" customFormat="1" ht="9.9499999999999993" customHeight="1" x14ac:dyDescent="0.2">
      <c r="A5" s="37" t="s">
        <v>5</v>
      </c>
      <c r="B5" s="159" t="s">
        <v>6</v>
      </c>
      <c r="C5" s="160"/>
      <c r="D5" s="38" t="s">
        <v>28</v>
      </c>
      <c r="E5" s="43">
        <f>SUM(E6:E8)</f>
        <v>13830390</v>
      </c>
      <c r="F5" s="44">
        <f>SUM(F6:F8)</f>
        <v>244000</v>
      </c>
      <c r="G5" s="43">
        <f t="shared" ref="G5:J5" si="0">SUM(G6:G8)</f>
        <v>14270000</v>
      </c>
      <c r="H5" s="44">
        <f t="shared" si="0"/>
        <v>247000</v>
      </c>
      <c r="I5" s="43">
        <f t="shared" si="0"/>
        <v>14373000</v>
      </c>
      <c r="J5" s="44">
        <f t="shared" si="0"/>
        <v>255000</v>
      </c>
    </row>
    <row r="6" spans="1:10" s="2" customFormat="1" ht="9.9499999999999993" customHeight="1" x14ac:dyDescent="0.2">
      <c r="A6" s="7" t="s">
        <v>7</v>
      </c>
      <c r="B6" s="146" t="s">
        <v>59</v>
      </c>
      <c r="C6" s="147"/>
      <c r="D6" s="63" t="s">
        <v>28</v>
      </c>
      <c r="E6" s="45">
        <v>5999000</v>
      </c>
      <c r="F6" s="46">
        <v>244000</v>
      </c>
      <c r="G6" s="46">
        <v>6000000</v>
      </c>
      <c r="H6" s="46">
        <v>247000</v>
      </c>
      <c r="I6" s="46">
        <v>6050000</v>
      </c>
      <c r="J6" s="46">
        <v>255000</v>
      </c>
    </row>
    <row r="7" spans="1:10" s="26" customFormat="1" ht="9.9499999999999993" customHeight="1" x14ac:dyDescent="0.2">
      <c r="A7" s="28" t="s">
        <v>61</v>
      </c>
      <c r="B7" s="154" t="s">
        <v>60</v>
      </c>
      <c r="C7" s="155"/>
      <c r="D7" s="63" t="s">
        <v>28</v>
      </c>
      <c r="E7" s="47">
        <v>1100</v>
      </c>
      <c r="F7" s="48"/>
      <c r="G7" s="48">
        <v>1000</v>
      </c>
      <c r="H7" s="48"/>
      <c r="I7" s="48">
        <v>1000</v>
      </c>
      <c r="J7" s="48"/>
    </row>
    <row r="8" spans="1:10" s="26" customFormat="1" ht="9.9499999999999993" customHeight="1" x14ac:dyDescent="0.2">
      <c r="A8" s="28" t="s">
        <v>8</v>
      </c>
      <c r="B8" s="20" t="s">
        <v>73</v>
      </c>
      <c r="C8" s="42"/>
      <c r="D8" s="63" t="s">
        <v>28</v>
      </c>
      <c r="E8" s="47">
        <v>7830290</v>
      </c>
      <c r="F8" s="48"/>
      <c r="G8" s="48">
        <v>8269000</v>
      </c>
      <c r="H8" s="48"/>
      <c r="I8" s="48">
        <v>8322000</v>
      </c>
      <c r="J8" s="48"/>
    </row>
    <row r="9" spans="1:10" s="2" customFormat="1" ht="9.9499999999999993" customHeight="1" x14ac:dyDescent="0.2">
      <c r="A9" s="39" t="s">
        <v>9</v>
      </c>
      <c r="B9" s="148" t="s">
        <v>11</v>
      </c>
      <c r="C9" s="149"/>
      <c r="D9" s="38" t="s">
        <v>28</v>
      </c>
      <c r="E9" s="49"/>
      <c r="F9" s="50"/>
      <c r="G9" s="50"/>
      <c r="H9" s="50"/>
      <c r="I9" s="50"/>
      <c r="J9" s="50"/>
    </row>
    <row r="10" spans="1:10" s="2" customFormat="1" ht="9.9499999999999993" customHeight="1" x14ac:dyDescent="0.2">
      <c r="A10" s="39" t="s">
        <v>10</v>
      </c>
      <c r="B10" s="148" t="s">
        <v>13</v>
      </c>
      <c r="C10" s="149"/>
      <c r="D10" s="38" t="s">
        <v>28</v>
      </c>
      <c r="E10" s="51">
        <f>SUM(E11:E31)</f>
        <v>13830390</v>
      </c>
      <c r="F10" s="44">
        <f>SUM(F11:F31)</f>
        <v>155300</v>
      </c>
      <c r="G10" s="51">
        <f t="shared" ref="G10:J10" si="1">SUM(G11:G31)</f>
        <v>14270000</v>
      </c>
      <c r="H10" s="44">
        <f t="shared" si="1"/>
        <v>162100</v>
      </c>
      <c r="I10" s="51">
        <f t="shared" si="1"/>
        <v>14373000</v>
      </c>
      <c r="J10" s="44">
        <f t="shared" si="1"/>
        <v>165400</v>
      </c>
    </row>
    <row r="11" spans="1:10" s="2" customFormat="1" ht="9.9499999999999993" customHeight="1" x14ac:dyDescent="0.2">
      <c r="A11" s="5" t="s">
        <v>12</v>
      </c>
      <c r="B11" s="150" t="s">
        <v>31</v>
      </c>
      <c r="C11" s="150"/>
      <c r="D11" s="63" t="s">
        <v>28</v>
      </c>
      <c r="E11" s="52">
        <v>6432000</v>
      </c>
      <c r="F11" s="53">
        <v>69400</v>
      </c>
      <c r="G11" s="55">
        <v>6500000</v>
      </c>
      <c r="H11" s="55">
        <v>69500</v>
      </c>
      <c r="I11" s="55">
        <v>6500000</v>
      </c>
      <c r="J11" s="55">
        <v>69500</v>
      </c>
    </row>
    <row r="12" spans="1:10" s="2" customFormat="1" ht="9.9499999999999993" customHeight="1" x14ac:dyDescent="0.2">
      <c r="A12" s="5" t="s">
        <v>14</v>
      </c>
      <c r="B12" s="150" t="s">
        <v>32</v>
      </c>
      <c r="C12" s="150"/>
      <c r="D12" s="63" t="s">
        <v>28</v>
      </c>
      <c r="E12" s="52">
        <v>3056000</v>
      </c>
      <c r="F12" s="53">
        <v>32500</v>
      </c>
      <c r="G12" s="55">
        <v>3150000</v>
      </c>
      <c r="H12" s="55">
        <v>35000</v>
      </c>
      <c r="I12" s="55">
        <v>3150000</v>
      </c>
      <c r="J12" s="55">
        <v>36000</v>
      </c>
    </row>
    <row r="13" spans="1:10" s="2" customFormat="1" ht="9.9499999999999993" customHeight="1" x14ac:dyDescent="0.2">
      <c r="A13" s="5" t="s">
        <v>15</v>
      </c>
      <c r="B13" s="18" t="s">
        <v>74</v>
      </c>
      <c r="C13" s="19"/>
      <c r="D13" s="63" t="s">
        <v>28</v>
      </c>
      <c r="E13" s="52"/>
      <c r="F13" s="53"/>
      <c r="G13" s="55"/>
      <c r="H13" s="55"/>
      <c r="I13" s="55"/>
      <c r="J13" s="55"/>
    </row>
    <row r="14" spans="1:10" s="2" customFormat="1" ht="9.9499999999999993" customHeight="1" x14ac:dyDescent="0.2">
      <c r="A14" s="5" t="s">
        <v>16</v>
      </c>
      <c r="B14" s="151" t="s">
        <v>87</v>
      </c>
      <c r="C14" s="152"/>
      <c r="D14" s="63" t="s">
        <v>28</v>
      </c>
      <c r="E14" s="52">
        <v>1175000</v>
      </c>
      <c r="F14" s="53">
        <v>1600</v>
      </c>
      <c r="G14" s="55">
        <v>1200000</v>
      </c>
      <c r="H14" s="55">
        <v>2000</v>
      </c>
      <c r="I14" s="55">
        <v>1250000</v>
      </c>
      <c r="J14" s="55">
        <v>2000</v>
      </c>
    </row>
    <row r="15" spans="1:10" s="2" customFormat="1" ht="9.9499999999999993" customHeight="1" x14ac:dyDescent="0.2">
      <c r="A15" s="7" t="s">
        <v>17</v>
      </c>
      <c r="B15" s="146" t="s">
        <v>33</v>
      </c>
      <c r="C15" s="147"/>
      <c r="D15" s="63" t="s">
        <v>28</v>
      </c>
      <c r="E15" s="54">
        <v>5600</v>
      </c>
      <c r="F15" s="55"/>
      <c r="G15" s="55">
        <v>5000</v>
      </c>
      <c r="H15" s="55"/>
      <c r="I15" s="55">
        <v>5000</v>
      </c>
      <c r="J15" s="55"/>
    </row>
    <row r="16" spans="1:10" s="2" customFormat="1" ht="9.9499999999999993" customHeight="1" x14ac:dyDescent="0.2">
      <c r="A16" s="22" t="s">
        <v>18</v>
      </c>
      <c r="B16" s="23" t="s">
        <v>55</v>
      </c>
      <c r="C16" s="24"/>
      <c r="D16" s="63" t="s">
        <v>28</v>
      </c>
      <c r="E16" s="56">
        <v>5000</v>
      </c>
      <c r="F16" s="57"/>
      <c r="G16" s="55">
        <v>5000</v>
      </c>
      <c r="H16" s="55"/>
      <c r="I16" s="55">
        <v>5000</v>
      </c>
      <c r="J16" s="55"/>
    </row>
    <row r="17" spans="1:10" s="2" customFormat="1" ht="9.9499999999999993" customHeight="1" x14ac:dyDescent="0.2">
      <c r="A17" s="5" t="s">
        <v>19</v>
      </c>
      <c r="B17" s="151" t="s">
        <v>34</v>
      </c>
      <c r="C17" s="152"/>
      <c r="D17" s="63" t="s">
        <v>28</v>
      </c>
      <c r="E17" s="58">
        <v>645700</v>
      </c>
      <c r="F17" s="53">
        <v>5100</v>
      </c>
      <c r="G17" s="55">
        <v>620000</v>
      </c>
      <c r="H17" s="55">
        <v>6000</v>
      </c>
      <c r="I17" s="55">
        <v>620000</v>
      </c>
      <c r="J17" s="55">
        <v>6000</v>
      </c>
    </row>
    <row r="18" spans="1:10" s="8" customFormat="1" ht="9.9499999999999993" customHeight="1" x14ac:dyDescent="0.2">
      <c r="A18" s="7" t="s">
        <v>20</v>
      </c>
      <c r="B18" s="153" t="s">
        <v>35</v>
      </c>
      <c r="C18" s="153"/>
      <c r="D18" s="63" t="s">
        <v>28</v>
      </c>
      <c r="E18" s="59">
        <v>466890</v>
      </c>
      <c r="F18" s="60">
        <v>32200</v>
      </c>
      <c r="G18" s="60">
        <v>600000</v>
      </c>
      <c r="H18" s="60">
        <v>34000</v>
      </c>
      <c r="I18" s="60">
        <v>620000</v>
      </c>
      <c r="J18" s="60">
        <v>35000</v>
      </c>
    </row>
    <row r="19" spans="1:10" s="2" customFormat="1" ht="9.9499999999999993" customHeight="1" x14ac:dyDescent="0.2">
      <c r="A19" s="7" t="s">
        <v>21</v>
      </c>
      <c r="B19" s="153" t="s">
        <v>56</v>
      </c>
      <c r="C19" s="153"/>
      <c r="D19" s="63" t="s">
        <v>28</v>
      </c>
      <c r="E19" s="54">
        <v>120600</v>
      </c>
      <c r="F19" s="55">
        <v>11500</v>
      </c>
      <c r="G19" s="55">
        <v>210000</v>
      </c>
      <c r="H19" s="55">
        <v>12000</v>
      </c>
      <c r="I19" s="55">
        <v>217000</v>
      </c>
      <c r="J19" s="55">
        <v>12800</v>
      </c>
    </row>
    <row r="20" spans="1:10" s="2" customFormat="1" ht="9.9499999999999993" customHeight="1" x14ac:dyDescent="0.2">
      <c r="A20" s="7" t="s">
        <v>62</v>
      </c>
      <c r="B20" s="153" t="s">
        <v>57</v>
      </c>
      <c r="C20" s="153"/>
      <c r="D20" s="63" t="s">
        <v>28</v>
      </c>
      <c r="E20" s="54">
        <v>10100</v>
      </c>
      <c r="F20" s="55">
        <v>500</v>
      </c>
      <c r="G20" s="55">
        <v>14000</v>
      </c>
      <c r="H20" s="55">
        <v>600</v>
      </c>
      <c r="I20" s="55">
        <v>15000</v>
      </c>
      <c r="J20" s="55">
        <v>600</v>
      </c>
    </row>
    <row r="21" spans="1:10" s="2" customFormat="1" ht="9.9499999999999993" customHeight="1" x14ac:dyDescent="0.2">
      <c r="A21" s="7" t="s">
        <v>22</v>
      </c>
      <c r="B21" s="153" t="s">
        <v>75</v>
      </c>
      <c r="C21" s="153"/>
      <c r="D21" s="63" t="s">
        <v>28</v>
      </c>
      <c r="E21" s="54"/>
      <c r="F21" s="55"/>
      <c r="G21" s="55"/>
      <c r="H21" s="55"/>
      <c r="I21" s="55"/>
      <c r="J21" s="55"/>
    </row>
    <row r="22" spans="1:10" s="2" customFormat="1" ht="9.9499999999999993" customHeight="1" x14ac:dyDescent="0.2">
      <c r="A22" s="22" t="s">
        <v>23</v>
      </c>
      <c r="B22" s="25" t="s">
        <v>76</v>
      </c>
      <c r="C22" s="25"/>
      <c r="D22" s="63" t="s">
        <v>28</v>
      </c>
      <c r="E22" s="61"/>
      <c r="F22" s="57"/>
      <c r="G22" s="55"/>
      <c r="H22" s="55"/>
      <c r="I22" s="55"/>
      <c r="J22" s="55"/>
    </row>
    <row r="23" spans="1:10" s="2" customFormat="1" ht="9.9499999999999993" customHeight="1" x14ac:dyDescent="0.2">
      <c r="A23" s="22" t="s">
        <v>24</v>
      </c>
      <c r="B23" s="25" t="s">
        <v>85</v>
      </c>
      <c r="C23" s="25"/>
      <c r="D23" s="63" t="s">
        <v>28</v>
      </c>
      <c r="E23" s="61"/>
      <c r="F23" s="57"/>
      <c r="G23" s="55"/>
      <c r="H23" s="55"/>
      <c r="I23" s="55"/>
      <c r="J23" s="55"/>
    </row>
    <row r="24" spans="1:10" s="2" customFormat="1" ht="9.9499999999999993" customHeight="1" x14ac:dyDescent="0.2">
      <c r="A24" s="22" t="s">
        <v>25</v>
      </c>
      <c r="B24" s="25" t="s">
        <v>78</v>
      </c>
      <c r="C24" s="25"/>
      <c r="D24" s="63" t="s">
        <v>28</v>
      </c>
      <c r="E24" s="61"/>
      <c r="F24" s="57"/>
      <c r="G24" s="55"/>
      <c r="H24" s="55"/>
      <c r="I24" s="55"/>
      <c r="J24" s="55"/>
    </row>
    <row r="25" spans="1:10" ht="9.9499999999999993" customHeight="1" x14ac:dyDescent="0.2">
      <c r="A25" s="7" t="s">
        <v>26</v>
      </c>
      <c r="B25" s="146" t="s">
        <v>79</v>
      </c>
      <c r="C25" s="147"/>
      <c r="D25" s="63" t="s">
        <v>28</v>
      </c>
      <c r="E25" s="54">
        <v>1577500</v>
      </c>
      <c r="F25" s="55">
        <v>2500</v>
      </c>
      <c r="G25" s="55">
        <v>1600000</v>
      </c>
      <c r="H25" s="55">
        <v>3000</v>
      </c>
      <c r="I25" s="55">
        <v>1625000</v>
      </c>
      <c r="J25" s="55">
        <v>3500</v>
      </c>
    </row>
    <row r="26" spans="1:10" ht="9.9499999999999993" customHeight="1" x14ac:dyDescent="0.2">
      <c r="A26" s="7" t="s">
        <v>63</v>
      </c>
      <c r="B26" s="20" t="s">
        <v>81</v>
      </c>
      <c r="C26" s="21"/>
      <c r="D26" s="63" t="s">
        <v>28</v>
      </c>
      <c r="E26" s="54"/>
      <c r="F26" s="55"/>
      <c r="G26" s="55"/>
      <c r="H26" s="55"/>
      <c r="I26" s="55"/>
      <c r="J26" s="55"/>
    </row>
    <row r="27" spans="1:10" ht="9.9499999999999993" customHeight="1" x14ac:dyDescent="0.2">
      <c r="A27" s="7" t="s">
        <v>64</v>
      </c>
      <c r="B27" s="20" t="s">
        <v>80</v>
      </c>
      <c r="C27" s="21"/>
      <c r="D27" s="63" t="s">
        <v>28</v>
      </c>
      <c r="E27" s="54">
        <v>320000</v>
      </c>
      <c r="F27" s="55"/>
      <c r="G27" s="55">
        <v>350000</v>
      </c>
      <c r="H27" s="55"/>
      <c r="I27" s="55">
        <v>350000</v>
      </c>
      <c r="J27" s="55"/>
    </row>
    <row r="28" spans="1:10" ht="9.9499999999999993" customHeight="1" x14ac:dyDescent="0.2">
      <c r="A28" s="22" t="s">
        <v>65</v>
      </c>
      <c r="B28" s="23" t="s">
        <v>77</v>
      </c>
      <c r="C28" s="24"/>
      <c r="D28" s="63" t="s">
        <v>28</v>
      </c>
      <c r="E28" s="54">
        <v>16000</v>
      </c>
      <c r="F28" s="55"/>
      <c r="G28" s="55">
        <v>16000</v>
      </c>
      <c r="H28" s="55"/>
      <c r="I28" s="55">
        <v>16000</v>
      </c>
      <c r="J28" s="55"/>
    </row>
    <row r="29" spans="1:10" ht="9.9499999999999993" customHeight="1" x14ac:dyDescent="0.2">
      <c r="A29" s="7" t="s">
        <v>66</v>
      </c>
      <c r="B29" s="23" t="s">
        <v>58</v>
      </c>
      <c r="C29" s="24"/>
      <c r="D29" s="63" t="s">
        <v>28</v>
      </c>
      <c r="E29" s="54"/>
      <c r="F29" s="55"/>
      <c r="G29" s="55"/>
      <c r="H29" s="55"/>
      <c r="I29" s="55"/>
      <c r="J29" s="55"/>
    </row>
    <row r="30" spans="1:10" ht="9.9499999999999993" customHeight="1" x14ac:dyDescent="0.2">
      <c r="A30" s="7" t="s">
        <v>67</v>
      </c>
      <c r="B30" s="23" t="s">
        <v>82</v>
      </c>
      <c r="C30" s="24"/>
      <c r="D30" s="63" t="s">
        <v>28</v>
      </c>
      <c r="E30" s="54"/>
      <c r="F30" s="55"/>
      <c r="G30" s="55"/>
      <c r="H30" s="55"/>
      <c r="I30" s="55"/>
      <c r="J30" s="55"/>
    </row>
    <row r="31" spans="1:10" ht="9.9499999999999993" customHeight="1" x14ac:dyDescent="0.2">
      <c r="A31" s="7" t="s">
        <v>68</v>
      </c>
      <c r="B31" s="23" t="s">
        <v>83</v>
      </c>
      <c r="C31" s="24"/>
      <c r="D31" s="63" t="s">
        <v>28</v>
      </c>
      <c r="E31" s="54"/>
      <c r="F31" s="55"/>
      <c r="G31" s="55"/>
      <c r="H31" s="55"/>
      <c r="I31" s="55"/>
      <c r="J31" s="55"/>
    </row>
    <row r="32" spans="1:10" s="2" customFormat="1" ht="9.9499999999999993" customHeight="1" x14ac:dyDescent="0.2">
      <c r="A32" s="39" t="s">
        <v>69</v>
      </c>
      <c r="B32" s="40" t="s">
        <v>84</v>
      </c>
      <c r="C32" s="41"/>
      <c r="D32" s="38" t="s">
        <v>28</v>
      </c>
      <c r="E32" s="62">
        <f>E5-E10</f>
        <v>0</v>
      </c>
      <c r="F32" s="44">
        <f>F5-F10</f>
        <v>88700</v>
      </c>
      <c r="G32" s="62">
        <f t="shared" ref="G32:J32" si="2">G5-G10</f>
        <v>0</v>
      </c>
      <c r="H32" s="44">
        <f t="shared" si="2"/>
        <v>84900</v>
      </c>
      <c r="I32" s="62">
        <f t="shared" si="2"/>
        <v>0</v>
      </c>
      <c r="J32" s="44">
        <f t="shared" si="2"/>
        <v>89600</v>
      </c>
    </row>
    <row r="33" spans="1:10" s="9" customFormat="1" ht="9.9499999999999993" customHeight="1" x14ac:dyDescent="0.2">
      <c r="A33" s="29" t="s">
        <v>70</v>
      </c>
      <c r="B33" s="140" t="s">
        <v>27</v>
      </c>
      <c r="C33" s="141"/>
      <c r="D33" s="27" t="s">
        <v>28</v>
      </c>
      <c r="E33" s="84">
        <v>15870</v>
      </c>
      <c r="F33" s="85"/>
      <c r="G33" s="84">
        <v>16300</v>
      </c>
      <c r="H33" s="85"/>
      <c r="I33" s="84">
        <v>16800</v>
      </c>
      <c r="J33" s="85"/>
    </row>
    <row r="34" spans="1:10" s="11" customFormat="1" ht="9.9499999999999993" customHeight="1" x14ac:dyDescent="0.2">
      <c r="A34" s="10" t="s">
        <v>71</v>
      </c>
      <c r="B34" s="142" t="s">
        <v>38</v>
      </c>
      <c r="C34" s="143"/>
      <c r="D34" s="10" t="s">
        <v>29</v>
      </c>
      <c r="E34" s="80">
        <v>2</v>
      </c>
      <c r="F34" s="81"/>
      <c r="G34" s="80">
        <v>2</v>
      </c>
      <c r="H34" s="81"/>
      <c r="I34" s="80">
        <v>2</v>
      </c>
      <c r="J34" s="81"/>
    </row>
    <row r="35" spans="1:10" s="9" customFormat="1" ht="9.9499999999999993" customHeight="1" x14ac:dyDescent="0.2">
      <c r="A35" s="12" t="s">
        <v>72</v>
      </c>
      <c r="B35" s="144" t="s">
        <v>30</v>
      </c>
      <c r="C35" s="145"/>
      <c r="D35" s="13" t="s">
        <v>29</v>
      </c>
      <c r="E35" s="82">
        <v>5</v>
      </c>
      <c r="F35" s="83"/>
      <c r="G35" s="82">
        <v>5</v>
      </c>
      <c r="H35" s="83"/>
      <c r="I35" s="82">
        <v>5</v>
      </c>
      <c r="J35" s="83"/>
    </row>
  </sheetData>
  <mergeCells count="22">
    <mergeCell ref="A1:J1"/>
    <mergeCell ref="E3:F3"/>
    <mergeCell ref="B5:C5"/>
    <mergeCell ref="B6:C6"/>
    <mergeCell ref="G3:H3"/>
    <mergeCell ref="I3:J3"/>
    <mergeCell ref="B7:C7"/>
    <mergeCell ref="B21:C21"/>
    <mergeCell ref="B34:C34"/>
    <mergeCell ref="B35:C35"/>
    <mergeCell ref="B25:C25"/>
    <mergeCell ref="B33:C33"/>
    <mergeCell ref="B9:C9"/>
    <mergeCell ref="B10:C10"/>
    <mergeCell ref="B15:C15"/>
    <mergeCell ref="B18:C18"/>
    <mergeCell ref="B19:C19"/>
    <mergeCell ref="B11:C11"/>
    <mergeCell ref="B12:C12"/>
    <mergeCell ref="B14:C14"/>
    <mergeCell ref="B20:C20"/>
    <mergeCell ref="B17:C1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&amp;RPříloha č. 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J35"/>
  <sheetViews>
    <sheetView tabSelected="1" topLeftCell="A31" zoomScale="150" zoomScaleNormal="150" workbookViewId="0">
      <selection activeCell="A2" sqref="A2:G2"/>
    </sheetView>
  </sheetViews>
  <sheetFormatPr defaultColWidth="6.7109375" defaultRowHeight="8.25" x14ac:dyDescent="0.15"/>
  <cols>
    <col min="1" max="1" width="3.7109375" style="14" customWidth="1"/>
    <col min="2" max="2" width="5" style="14" customWidth="1"/>
    <col min="3" max="3" width="21.7109375" style="14" customWidth="1"/>
    <col min="4" max="4" width="6" style="15" customWidth="1"/>
    <col min="5" max="5" width="7.7109375" style="16" customWidth="1"/>
    <col min="6" max="10" width="7.7109375" style="6" customWidth="1"/>
    <col min="11" max="16384" width="6.7109375" style="6"/>
  </cols>
  <sheetData>
    <row r="1" spans="1:10" s="17" customFormat="1" ht="15.75" x14ac:dyDescent="0.25">
      <c r="A1" s="156" t="s">
        <v>43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9.75" x14ac:dyDescent="0.2">
      <c r="A3" s="30" t="s">
        <v>0</v>
      </c>
      <c r="B3" s="31"/>
      <c r="C3" s="31"/>
      <c r="D3" s="32" t="s">
        <v>1</v>
      </c>
      <c r="E3" s="157" t="s">
        <v>89</v>
      </c>
      <c r="F3" s="158"/>
      <c r="G3" s="157" t="s">
        <v>90</v>
      </c>
      <c r="H3" s="158"/>
      <c r="I3" s="157" t="s">
        <v>91</v>
      </c>
      <c r="J3" s="158"/>
    </row>
    <row r="4" spans="1:10" s="4" customFormat="1" ht="9.75" x14ac:dyDescent="0.2">
      <c r="A4" s="33" t="s">
        <v>2</v>
      </c>
      <c r="B4" s="34"/>
      <c r="C4" s="34" t="s">
        <v>3</v>
      </c>
      <c r="D4" s="33" t="s">
        <v>4</v>
      </c>
      <c r="E4" s="35" t="s">
        <v>36</v>
      </c>
      <c r="F4" s="36" t="s">
        <v>37</v>
      </c>
      <c r="G4" s="35" t="s">
        <v>36</v>
      </c>
      <c r="H4" s="36" t="s">
        <v>37</v>
      </c>
      <c r="I4" s="35" t="s">
        <v>36</v>
      </c>
      <c r="J4" s="36" t="s">
        <v>37</v>
      </c>
    </row>
    <row r="5" spans="1:10" s="2" customFormat="1" ht="9.9499999999999993" customHeight="1" x14ac:dyDescent="0.2">
      <c r="A5" s="37" t="s">
        <v>5</v>
      </c>
      <c r="B5" s="159" t="s">
        <v>6</v>
      </c>
      <c r="C5" s="160"/>
      <c r="D5" s="38" t="s">
        <v>28</v>
      </c>
      <c r="E5" s="43">
        <f>SUM(E6:E8)</f>
        <v>6876345</v>
      </c>
      <c r="F5" s="44">
        <f>SUM(F6:F8)</f>
        <v>565000</v>
      </c>
      <c r="G5" s="43">
        <f t="shared" ref="G5:J5" si="0">SUM(G6:G8)</f>
        <v>7048334</v>
      </c>
      <c r="H5" s="44">
        <f t="shared" si="0"/>
        <v>565000</v>
      </c>
      <c r="I5" s="43">
        <f t="shared" si="0"/>
        <v>7347583</v>
      </c>
      <c r="J5" s="44">
        <f t="shared" si="0"/>
        <v>593250</v>
      </c>
    </row>
    <row r="6" spans="1:10" s="2" customFormat="1" ht="9.9499999999999993" customHeight="1" x14ac:dyDescent="0.2">
      <c r="A6" s="7" t="s">
        <v>7</v>
      </c>
      <c r="B6" s="146" t="s">
        <v>59</v>
      </c>
      <c r="C6" s="147"/>
      <c r="D6" s="63" t="s">
        <v>28</v>
      </c>
      <c r="E6" s="45">
        <v>2100600</v>
      </c>
      <c r="F6" s="46">
        <v>565000</v>
      </c>
      <c r="G6" s="46">
        <v>2110000</v>
      </c>
      <c r="H6" s="46">
        <v>565000</v>
      </c>
      <c r="I6" s="46">
        <v>2200000</v>
      </c>
      <c r="J6" s="46">
        <v>593250</v>
      </c>
    </row>
    <row r="7" spans="1:10" s="26" customFormat="1" ht="9.9499999999999993" customHeight="1" x14ac:dyDescent="0.2">
      <c r="A7" s="28" t="s">
        <v>61</v>
      </c>
      <c r="B7" s="154" t="s">
        <v>60</v>
      </c>
      <c r="C7" s="155"/>
      <c r="D7" s="63" t="s">
        <v>28</v>
      </c>
      <c r="E7" s="47">
        <v>1500</v>
      </c>
      <c r="F7" s="48"/>
      <c r="G7" s="48">
        <v>1500</v>
      </c>
      <c r="H7" s="48"/>
      <c r="I7" s="48">
        <v>1500</v>
      </c>
      <c r="J7" s="48"/>
    </row>
    <row r="8" spans="1:10" s="26" customFormat="1" ht="9.9499999999999993" customHeight="1" x14ac:dyDescent="0.2">
      <c r="A8" s="28" t="s">
        <v>8</v>
      </c>
      <c r="B8" s="20" t="s">
        <v>73</v>
      </c>
      <c r="C8" s="42"/>
      <c r="D8" s="63" t="s">
        <v>28</v>
      </c>
      <c r="E8" s="47">
        <v>4774245</v>
      </c>
      <c r="F8" s="48"/>
      <c r="G8" s="48">
        <f>4935834+1000</f>
        <v>4936834</v>
      </c>
      <c r="H8" s="48"/>
      <c r="I8" s="48">
        <f>5145083+1000</f>
        <v>5146083</v>
      </c>
      <c r="J8" s="48"/>
    </row>
    <row r="9" spans="1:10" s="2" customFormat="1" ht="9.9499999999999993" customHeight="1" x14ac:dyDescent="0.2">
      <c r="A9" s="39" t="s">
        <v>9</v>
      </c>
      <c r="B9" s="148" t="s">
        <v>11</v>
      </c>
      <c r="C9" s="149"/>
      <c r="D9" s="38" t="s">
        <v>28</v>
      </c>
      <c r="E9" s="49"/>
      <c r="F9" s="50"/>
      <c r="G9" s="50"/>
      <c r="H9" s="50"/>
      <c r="I9" s="50"/>
      <c r="J9" s="50"/>
    </row>
    <row r="10" spans="1:10" s="2" customFormat="1" ht="9.9499999999999993" customHeight="1" x14ac:dyDescent="0.2">
      <c r="A10" s="39" t="s">
        <v>10</v>
      </c>
      <c r="B10" s="148" t="s">
        <v>13</v>
      </c>
      <c r="C10" s="149"/>
      <c r="D10" s="38" t="s">
        <v>28</v>
      </c>
      <c r="E10" s="51">
        <f>SUM(E11:E31)</f>
        <v>6876345</v>
      </c>
      <c r="F10" s="44">
        <f>SUM(F11:F31)</f>
        <v>467747</v>
      </c>
      <c r="G10" s="51">
        <f t="shared" ref="G10:J10" si="1">SUM(G11:G31)</f>
        <v>7048334</v>
      </c>
      <c r="H10" s="44">
        <f t="shared" si="1"/>
        <v>474247</v>
      </c>
      <c r="I10" s="51">
        <f t="shared" si="1"/>
        <v>7347583</v>
      </c>
      <c r="J10" s="44">
        <f t="shared" si="1"/>
        <v>499547</v>
      </c>
    </row>
    <row r="11" spans="1:10" s="2" customFormat="1" ht="9.9499999999999993" customHeight="1" x14ac:dyDescent="0.2">
      <c r="A11" s="5" t="s">
        <v>12</v>
      </c>
      <c r="B11" s="150" t="s">
        <v>31</v>
      </c>
      <c r="C11" s="150"/>
      <c r="D11" s="63" t="s">
        <v>28</v>
      </c>
      <c r="E11" s="52">
        <v>2289297</v>
      </c>
      <c r="F11" s="53">
        <v>25000</v>
      </c>
      <c r="G11" s="55">
        <v>2400000</v>
      </c>
      <c r="H11" s="55">
        <v>27000</v>
      </c>
      <c r="I11" s="55">
        <v>2520000</v>
      </c>
      <c r="J11" s="55">
        <v>30000</v>
      </c>
    </row>
    <row r="12" spans="1:10" s="2" customFormat="1" ht="9.9499999999999993" customHeight="1" x14ac:dyDescent="0.2">
      <c r="A12" s="5" t="s">
        <v>14</v>
      </c>
      <c r="B12" s="150" t="s">
        <v>32</v>
      </c>
      <c r="C12" s="150"/>
      <c r="D12" s="63" t="s">
        <v>28</v>
      </c>
      <c r="E12" s="52">
        <v>1900000</v>
      </c>
      <c r="F12" s="53">
        <v>306000</v>
      </c>
      <c r="G12" s="55">
        <v>1900000</v>
      </c>
      <c r="H12" s="55">
        <v>306000</v>
      </c>
      <c r="I12" s="55">
        <v>1995000</v>
      </c>
      <c r="J12" s="55">
        <v>321300</v>
      </c>
    </row>
    <row r="13" spans="1:10" s="2" customFormat="1" ht="9.9499999999999993" customHeight="1" x14ac:dyDescent="0.2">
      <c r="A13" s="5" t="s">
        <v>15</v>
      </c>
      <c r="B13" s="18" t="s">
        <v>74</v>
      </c>
      <c r="C13" s="19"/>
      <c r="D13" s="63" t="s">
        <v>28</v>
      </c>
      <c r="E13" s="52"/>
      <c r="F13" s="53"/>
      <c r="G13" s="55"/>
      <c r="H13" s="55"/>
      <c r="I13" s="55"/>
      <c r="J13" s="55"/>
    </row>
    <row r="14" spans="1:10" s="2" customFormat="1" ht="9.9499999999999993" customHeight="1" x14ac:dyDescent="0.2">
      <c r="A14" s="5" t="s">
        <v>16</v>
      </c>
      <c r="B14" s="151" t="s">
        <v>87</v>
      </c>
      <c r="C14" s="152"/>
      <c r="D14" s="63" t="s">
        <v>28</v>
      </c>
      <c r="E14" s="52">
        <v>497000</v>
      </c>
      <c r="F14" s="53">
        <v>5000</v>
      </c>
      <c r="G14" s="55">
        <v>521850</v>
      </c>
      <c r="H14" s="55">
        <v>6000</v>
      </c>
      <c r="I14" s="55">
        <v>563598</v>
      </c>
      <c r="J14" s="55">
        <v>8000</v>
      </c>
    </row>
    <row r="15" spans="1:10" s="2" customFormat="1" ht="9.9499999999999993" customHeight="1" x14ac:dyDescent="0.2">
      <c r="A15" s="7" t="s">
        <v>17</v>
      </c>
      <c r="B15" s="146" t="s">
        <v>33</v>
      </c>
      <c r="C15" s="147"/>
      <c r="D15" s="63" t="s">
        <v>28</v>
      </c>
      <c r="E15" s="54">
        <v>7000</v>
      </c>
      <c r="F15" s="55"/>
      <c r="G15" s="55">
        <v>7000</v>
      </c>
      <c r="H15" s="55"/>
      <c r="I15" s="55">
        <v>7000</v>
      </c>
      <c r="J15" s="55"/>
    </row>
    <row r="16" spans="1:10" s="2" customFormat="1" ht="9.9499999999999993" customHeight="1" x14ac:dyDescent="0.2">
      <c r="A16" s="22" t="s">
        <v>18</v>
      </c>
      <c r="B16" s="23" t="s">
        <v>55</v>
      </c>
      <c r="C16" s="24"/>
      <c r="D16" s="63" t="s">
        <v>28</v>
      </c>
      <c r="E16" s="56">
        <v>4000</v>
      </c>
      <c r="F16" s="57"/>
      <c r="G16" s="55">
        <v>4000</v>
      </c>
      <c r="H16" s="55"/>
      <c r="I16" s="55">
        <v>4000</v>
      </c>
      <c r="J16" s="55"/>
    </row>
    <row r="17" spans="1:10" s="2" customFormat="1" ht="9.9499999999999993" customHeight="1" x14ac:dyDescent="0.2">
      <c r="A17" s="5" t="s">
        <v>19</v>
      </c>
      <c r="B17" s="151" t="s">
        <v>34</v>
      </c>
      <c r="C17" s="152"/>
      <c r="D17" s="63" t="s">
        <v>28</v>
      </c>
      <c r="E17" s="58">
        <v>573100</v>
      </c>
      <c r="F17" s="53">
        <v>5000</v>
      </c>
      <c r="G17" s="55">
        <v>623100</v>
      </c>
      <c r="H17" s="55">
        <v>6000</v>
      </c>
      <c r="I17" s="55">
        <v>654255</v>
      </c>
      <c r="J17" s="55">
        <v>8000</v>
      </c>
    </row>
    <row r="18" spans="1:10" s="8" customFormat="1" ht="9.9499999999999993" customHeight="1" x14ac:dyDescent="0.2">
      <c r="A18" s="7" t="s">
        <v>20</v>
      </c>
      <c r="B18" s="153" t="s">
        <v>35</v>
      </c>
      <c r="C18" s="153"/>
      <c r="D18" s="63" t="s">
        <v>28</v>
      </c>
      <c r="E18" s="59">
        <v>158080</v>
      </c>
      <c r="F18" s="60">
        <v>10000</v>
      </c>
      <c r="G18" s="60">
        <v>160000</v>
      </c>
      <c r="H18" s="60">
        <v>12000</v>
      </c>
      <c r="I18" s="60">
        <v>160000</v>
      </c>
      <c r="J18" s="60">
        <v>15000</v>
      </c>
    </row>
    <row r="19" spans="1:10" s="2" customFormat="1" ht="9.9499999999999993" customHeight="1" x14ac:dyDescent="0.2">
      <c r="A19" s="7" t="s">
        <v>21</v>
      </c>
      <c r="B19" s="153" t="s">
        <v>56</v>
      </c>
      <c r="C19" s="153"/>
      <c r="D19" s="63" t="s">
        <v>28</v>
      </c>
      <c r="E19" s="54">
        <v>0</v>
      </c>
      <c r="F19" s="55"/>
      <c r="G19" s="55"/>
      <c r="H19" s="55"/>
      <c r="I19" s="55"/>
      <c r="J19" s="55"/>
    </row>
    <row r="20" spans="1:10" s="2" customFormat="1" ht="9.9499999999999993" customHeight="1" x14ac:dyDescent="0.2">
      <c r="A20" s="7" t="s">
        <v>62</v>
      </c>
      <c r="B20" s="153" t="s">
        <v>57</v>
      </c>
      <c r="C20" s="153"/>
      <c r="D20" s="63" t="s">
        <v>28</v>
      </c>
      <c r="E20" s="54">
        <v>0</v>
      </c>
      <c r="F20" s="55"/>
      <c r="G20" s="55"/>
      <c r="H20" s="55"/>
      <c r="I20" s="55"/>
      <c r="J20" s="55"/>
    </row>
    <row r="21" spans="1:10" s="2" customFormat="1" ht="9.9499999999999993" customHeight="1" x14ac:dyDescent="0.2">
      <c r="A21" s="7" t="s">
        <v>22</v>
      </c>
      <c r="B21" s="153" t="s">
        <v>75</v>
      </c>
      <c r="C21" s="153"/>
      <c r="D21" s="63" t="s">
        <v>28</v>
      </c>
      <c r="E21" s="54"/>
      <c r="F21" s="55"/>
      <c r="G21" s="55"/>
      <c r="H21" s="55"/>
      <c r="I21" s="55"/>
      <c r="J21" s="55"/>
    </row>
    <row r="22" spans="1:10" s="2" customFormat="1" ht="9.9499999999999993" customHeight="1" x14ac:dyDescent="0.2">
      <c r="A22" s="22" t="s">
        <v>23</v>
      </c>
      <c r="B22" s="25" t="s">
        <v>76</v>
      </c>
      <c r="C22" s="25"/>
      <c r="D22" s="63" t="s">
        <v>28</v>
      </c>
      <c r="E22" s="61"/>
      <c r="F22" s="57"/>
      <c r="G22" s="55"/>
      <c r="H22" s="55"/>
      <c r="I22" s="55"/>
      <c r="J22" s="55"/>
    </row>
    <row r="23" spans="1:10" s="2" customFormat="1" ht="9.9499999999999993" customHeight="1" x14ac:dyDescent="0.2">
      <c r="A23" s="22" t="s">
        <v>24</v>
      </c>
      <c r="B23" s="25" t="s">
        <v>85</v>
      </c>
      <c r="C23" s="25"/>
      <c r="D23" s="63" t="s">
        <v>28</v>
      </c>
      <c r="E23" s="61"/>
      <c r="F23" s="57"/>
      <c r="G23" s="55"/>
      <c r="H23" s="55"/>
      <c r="I23" s="55"/>
      <c r="J23" s="55"/>
    </row>
    <row r="24" spans="1:10" s="2" customFormat="1" ht="9.9499999999999993" customHeight="1" x14ac:dyDescent="0.2">
      <c r="A24" s="22" t="s">
        <v>25</v>
      </c>
      <c r="B24" s="25" t="s">
        <v>78</v>
      </c>
      <c r="C24" s="25"/>
      <c r="D24" s="63" t="s">
        <v>28</v>
      </c>
      <c r="E24" s="61"/>
      <c r="F24" s="57"/>
      <c r="G24" s="55"/>
      <c r="H24" s="55"/>
      <c r="I24" s="55"/>
      <c r="J24" s="55"/>
    </row>
    <row r="25" spans="1:10" ht="9.9499999999999993" customHeight="1" x14ac:dyDescent="0.2">
      <c r="A25" s="7" t="s">
        <v>26</v>
      </c>
      <c r="B25" s="146" t="s">
        <v>79</v>
      </c>
      <c r="C25" s="147"/>
      <c r="D25" s="63" t="s">
        <v>28</v>
      </c>
      <c r="E25" s="54">
        <v>1246868</v>
      </c>
      <c r="F25" s="55">
        <v>115747</v>
      </c>
      <c r="G25" s="55">
        <v>1231384</v>
      </c>
      <c r="H25" s="55">
        <v>115747</v>
      </c>
      <c r="I25" s="55">
        <v>1232730</v>
      </c>
      <c r="J25" s="55">
        <v>115747</v>
      </c>
    </row>
    <row r="26" spans="1:10" ht="9.9499999999999993" customHeight="1" x14ac:dyDescent="0.2">
      <c r="A26" s="7" t="s">
        <v>63</v>
      </c>
      <c r="B26" s="20" t="s">
        <v>81</v>
      </c>
      <c r="C26" s="21"/>
      <c r="D26" s="63" t="s">
        <v>28</v>
      </c>
      <c r="E26" s="54"/>
      <c r="F26" s="55"/>
      <c r="G26" s="55"/>
      <c r="H26" s="55"/>
      <c r="I26" s="55"/>
      <c r="J26" s="55"/>
    </row>
    <row r="27" spans="1:10" ht="9.9499999999999993" customHeight="1" x14ac:dyDescent="0.2">
      <c r="A27" s="7" t="s">
        <v>64</v>
      </c>
      <c r="B27" s="20" t="s">
        <v>80</v>
      </c>
      <c r="C27" s="21"/>
      <c r="D27" s="63" t="s">
        <v>28</v>
      </c>
      <c r="E27" s="54">
        <v>200000</v>
      </c>
      <c r="F27" s="55">
        <v>1000</v>
      </c>
      <c r="G27" s="55">
        <v>200000</v>
      </c>
      <c r="H27" s="55">
        <v>1500</v>
      </c>
      <c r="I27" s="55">
        <v>210000</v>
      </c>
      <c r="J27" s="55">
        <v>1500</v>
      </c>
    </row>
    <row r="28" spans="1:10" ht="9.9499999999999993" customHeight="1" x14ac:dyDescent="0.2">
      <c r="A28" s="22" t="s">
        <v>65</v>
      </c>
      <c r="B28" s="23" t="s">
        <v>77</v>
      </c>
      <c r="C28" s="24"/>
      <c r="D28" s="63" t="s">
        <v>28</v>
      </c>
      <c r="E28" s="54">
        <v>1000</v>
      </c>
      <c r="F28" s="55"/>
      <c r="G28" s="55">
        <v>1000</v>
      </c>
      <c r="H28" s="55"/>
      <c r="I28" s="55">
        <v>1000</v>
      </c>
      <c r="J28" s="55"/>
    </row>
    <row r="29" spans="1:10" ht="9.9499999999999993" customHeight="1" x14ac:dyDescent="0.2">
      <c r="A29" s="7" t="s">
        <v>66</v>
      </c>
      <c r="B29" s="23" t="s">
        <v>58</v>
      </c>
      <c r="C29" s="24"/>
      <c r="D29" s="63" t="s">
        <v>28</v>
      </c>
      <c r="E29" s="54"/>
      <c r="F29" s="55"/>
      <c r="G29" s="55"/>
      <c r="H29" s="55"/>
      <c r="I29" s="55"/>
      <c r="J29" s="55"/>
    </row>
    <row r="30" spans="1:10" ht="9.9499999999999993" customHeight="1" x14ac:dyDescent="0.2">
      <c r="A30" s="7" t="s">
        <v>67</v>
      </c>
      <c r="B30" s="23" t="s">
        <v>82</v>
      </c>
      <c r="C30" s="24"/>
      <c r="D30" s="63" t="s">
        <v>28</v>
      </c>
      <c r="E30" s="54"/>
      <c r="F30" s="55"/>
      <c r="G30" s="55"/>
      <c r="H30" s="55"/>
      <c r="I30" s="55"/>
      <c r="J30" s="55"/>
    </row>
    <row r="31" spans="1:10" ht="9.9499999999999993" customHeight="1" x14ac:dyDescent="0.2">
      <c r="A31" s="7" t="s">
        <v>68</v>
      </c>
      <c r="B31" s="23" t="s">
        <v>83</v>
      </c>
      <c r="C31" s="24"/>
      <c r="D31" s="63" t="s">
        <v>28</v>
      </c>
      <c r="E31" s="54"/>
      <c r="F31" s="55"/>
      <c r="G31" s="55"/>
      <c r="H31" s="55"/>
      <c r="I31" s="55"/>
      <c r="J31" s="55"/>
    </row>
    <row r="32" spans="1:10" s="2" customFormat="1" ht="9.9499999999999993" customHeight="1" x14ac:dyDescent="0.2">
      <c r="A32" s="39" t="s">
        <v>69</v>
      </c>
      <c r="B32" s="40" t="s">
        <v>84</v>
      </c>
      <c r="C32" s="41"/>
      <c r="D32" s="38" t="s">
        <v>28</v>
      </c>
      <c r="E32" s="62">
        <f>E5-E10</f>
        <v>0</v>
      </c>
      <c r="F32" s="44">
        <f>F5-F10</f>
        <v>97253</v>
      </c>
      <c r="G32" s="62">
        <f t="shared" ref="G32:J32" si="2">G5-G10</f>
        <v>0</v>
      </c>
      <c r="H32" s="44">
        <f t="shared" si="2"/>
        <v>90753</v>
      </c>
      <c r="I32" s="62">
        <f t="shared" si="2"/>
        <v>0</v>
      </c>
      <c r="J32" s="44">
        <f t="shared" si="2"/>
        <v>93703</v>
      </c>
    </row>
    <row r="33" spans="1:10" s="9" customFormat="1" ht="9.9499999999999993" customHeight="1" x14ac:dyDescent="0.2">
      <c r="A33" s="29" t="s">
        <v>70</v>
      </c>
      <c r="B33" s="140" t="s">
        <v>27</v>
      </c>
      <c r="C33" s="141"/>
      <c r="D33" s="27" t="s">
        <v>28</v>
      </c>
      <c r="E33" s="84"/>
      <c r="F33" s="85"/>
      <c r="G33" s="84"/>
      <c r="H33" s="85"/>
      <c r="I33" s="84"/>
      <c r="J33" s="85"/>
    </row>
    <row r="34" spans="1:10" s="11" customFormat="1" ht="9.9499999999999993" customHeight="1" x14ac:dyDescent="0.2">
      <c r="A34" s="10" t="s">
        <v>71</v>
      </c>
      <c r="B34" s="142" t="s">
        <v>38</v>
      </c>
      <c r="C34" s="143"/>
      <c r="D34" s="10" t="s">
        <v>29</v>
      </c>
      <c r="E34" s="80"/>
      <c r="F34" s="81"/>
      <c r="G34" s="80"/>
      <c r="H34" s="81"/>
      <c r="I34" s="80"/>
      <c r="J34" s="81"/>
    </row>
    <row r="35" spans="1:10" s="9" customFormat="1" ht="9.9499999999999993" customHeight="1" x14ac:dyDescent="0.2">
      <c r="A35" s="12" t="s">
        <v>72</v>
      </c>
      <c r="B35" s="144" t="s">
        <v>30</v>
      </c>
      <c r="C35" s="145"/>
      <c r="D35" s="13" t="s">
        <v>29</v>
      </c>
      <c r="E35" s="82"/>
      <c r="F35" s="83"/>
      <c r="G35" s="82"/>
      <c r="H35" s="83"/>
      <c r="I35" s="82"/>
      <c r="J35" s="83"/>
    </row>
  </sheetData>
  <mergeCells count="22">
    <mergeCell ref="B18:C18"/>
    <mergeCell ref="B19:C19"/>
    <mergeCell ref="B34:C34"/>
    <mergeCell ref="B35:C35"/>
    <mergeCell ref="B25:C25"/>
    <mergeCell ref="B33:C33"/>
    <mergeCell ref="B21:C21"/>
    <mergeCell ref="B20:C20"/>
    <mergeCell ref="A1:J1"/>
    <mergeCell ref="E3:F3"/>
    <mergeCell ref="B5:C5"/>
    <mergeCell ref="B9:C9"/>
    <mergeCell ref="B17:C17"/>
    <mergeCell ref="B10:C10"/>
    <mergeCell ref="B6:C6"/>
    <mergeCell ref="B7:C7"/>
    <mergeCell ref="G3:H3"/>
    <mergeCell ref="I3:J3"/>
    <mergeCell ref="B11:C11"/>
    <mergeCell ref="B12:C12"/>
    <mergeCell ref="B14:C14"/>
    <mergeCell ref="B15:C15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&amp;RPříloha č.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 MŠ Rumunská</vt:lpstr>
      <vt:lpstr>MŠ Šárka</vt:lpstr>
      <vt:lpstr>MŠ Partyzánská</vt:lpstr>
      <vt:lpstr>MŠ Smetanova</vt:lpstr>
      <vt:lpstr>MŠ Moravská</vt:lpstr>
      <vt:lpstr>ZŠ Palackého</vt:lpstr>
      <vt:lpstr>ZŠ Kollárova</vt:lpstr>
      <vt:lpstr>ZŠ JŽ</vt:lpstr>
      <vt:lpstr>ZŠ Melantrichova</vt:lpstr>
      <vt:lpstr>ZŠ Majakovského</vt:lpstr>
      <vt:lpstr>RG a ZŠ</vt:lpstr>
      <vt:lpstr>ZŠ Dr. Horáka</vt:lpstr>
      <vt:lpstr>ZŠ Valenty</vt:lpstr>
      <vt:lpstr>SportCentrum DDM</vt:lpstr>
      <vt:lpstr>ZUŠ</vt:lpstr>
      <vt:lpstr>MD v PV</vt:lpstr>
      <vt:lpstr>MK PV</vt:lpstr>
      <vt:lpstr>Metro 70</vt:lpstr>
      <vt:lpstr>Jesle</vt:lpstr>
    </vt:vector>
  </TitlesOfParts>
  <Company>Městský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Ptáčková Eva</cp:lastModifiedBy>
  <cp:lastPrinted>2017-11-15T08:27:40Z</cp:lastPrinted>
  <dcterms:created xsi:type="dcterms:W3CDTF">1998-11-03T08:17:51Z</dcterms:created>
  <dcterms:modified xsi:type="dcterms:W3CDTF">2017-11-15T08:28:09Z</dcterms:modified>
</cp:coreProperties>
</file>