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1815" windowWidth="15030" windowHeight="12300" activeTab="0"/>
  </bookViews>
  <sheets>
    <sheet name="Dotace" sheetId="1" r:id="rId1"/>
  </sheets>
  <definedNames>
    <definedName name="_xlnm.Print_Area" localSheetId="0">'Dotace'!$A$1:$R$18</definedName>
  </definedNames>
  <calcPr fullCalcOnLoad="1"/>
</workbook>
</file>

<file path=xl/sharedStrings.xml><?xml version="1.0" encoding="utf-8"?>
<sst xmlns="http://schemas.openxmlformats.org/spreadsheetml/2006/main" count="115" uniqueCount="79">
  <si>
    <t>Název žadatele / příjemce</t>
  </si>
  <si>
    <t>PID žádosti</t>
  </si>
  <si>
    <t>Název dotačního titulu</t>
  </si>
  <si>
    <t>Dotace na jednorázovou vzdělávací akci, příp. akci zájmového vzdělávání</t>
  </si>
  <si>
    <t>S00AX02G9U4K</t>
  </si>
  <si>
    <t>S00AX02GB5YJ</t>
  </si>
  <si>
    <t>S00AX02GCDRL</t>
  </si>
  <si>
    <t>S00AX02FJ3N1</t>
  </si>
  <si>
    <t>S00AX02FZQL2</t>
  </si>
  <si>
    <t>S00AX02FZMMP</t>
  </si>
  <si>
    <t>Číslo</t>
  </si>
  <si>
    <t>Zásadní kritéria (ANO/NE)</t>
  </si>
  <si>
    <t>Formální kritéria (ANO/NE)</t>
  </si>
  <si>
    <t>Účel dotace (položky)</t>
  </si>
  <si>
    <t>Rozpočet  (Kč)</t>
  </si>
  <si>
    <t>CELKEM</t>
  </si>
  <si>
    <t>1.</t>
  </si>
  <si>
    <t>2.</t>
  </si>
  <si>
    <t>3.</t>
  </si>
  <si>
    <t>4.</t>
  </si>
  <si>
    <t>5.</t>
  </si>
  <si>
    <t xml:space="preserve">Hodnocení administrátora </t>
  </si>
  <si>
    <t>Název projektu</t>
  </si>
  <si>
    <t>Kostelecká 4468/49</t>
  </si>
  <si>
    <t>Prostějov</t>
  </si>
  <si>
    <t>Za Kosteleckou 4161/49</t>
  </si>
  <si>
    <t>Ulice</t>
  </si>
  <si>
    <t>Obec</t>
  </si>
  <si>
    <t>ANO</t>
  </si>
  <si>
    <t>Číslo DT:</t>
  </si>
  <si>
    <t>Název DT:</t>
  </si>
  <si>
    <t>Administrátor:</t>
  </si>
  <si>
    <t>Dagmar Cásková</t>
  </si>
  <si>
    <t>Dotační titul č. 2</t>
  </si>
  <si>
    <t>Podpora činnosti sportovních klubů na profesionální úrovni</t>
  </si>
  <si>
    <t>6.</t>
  </si>
  <si>
    <t>7.</t>
  </si>
  <si>
    <t>28931181</t>
  </si>
  <si>
    <t>07945558</t>
  </si>
  <si>
    <t>06225896</t>
  </si>
  <si>
    <t>29192277</t>
  </si>
  <si>
    <t>70918309</t>
  </si>
  <si>
    <t>25331108</t>
  </si>
  <si>
    <t>U Stadionu 4452</t>
  </si>
  <si>
    <t>Holická 1173/49a</t>
  </si>
  <si>
    <t>Krasická 4449/6a</t>
  </si>
  <si>
    <t>Za velodromem 4187/49a</t>
  </si>
  <si>
    <t>Olomouc</t>
  </si>
  <si>
    <t>1. SK Prostějov, fotbalový klub a. s.</t>
  </si>
  <si>
    <t>BK OLOMOUCKO, z. s.</t>
  </si>
  <si>
    <t>Prostějovský volejbal s. r. o.</t>
  </si>
  <si>
    <t>Tenis klub Prostějov, a. s.</t>
  </si>
  <si>
    <t xml:space="preserve">nájmy - sportoviště, šatny regenerace, posilovna; ubytování a strava (venkovní zápasy a soustředění), doprava, odměny rozhodčích, poplatky FAČR, údržba hracích ploch a zázemí, odměny hráčů, trenérů a provozních pracovníků </t>
  </si>
  <si>
    <t>Prostějov - C 1885, spol. s r. o.</t>
  </si>
  <si>
    <t>Dělnická tělocvičná jednota         Prostějov, z. s.</t>
  </si>
  <si>
    <t>6.375.000,-- Kč</t>
  </si>
  <si>
    <t>IČO</t>
  </si>
  <si>
    <t xml:space="preserve">poplatek za zápis do kategorie UCI a povinné pojištění kontinentálního týmu, náklady na závody, soustředění, trénink: startovné, strava, ubytování, doprava; cyklistický materiál a sportovní oblečení, trenérské práce a služby, mechanik, masér, administrativní práce, účetní služby, lékařské sportovní vyšetření, podpůrné potravinové doplňky, náklady na cestovné závodníků spojené se závody, soustředěním a tréninkem </t>
  </si>
  <si>
    <t xml:space="preserve">odměny hráčů a realizačního týmu, doprava na venkovní utkání, hostování hráčů, startovné, rozhodčí, pronájem ledové plochy, výstroj a výzbroj hráčů </t>
  </si>
  <si>
    <t>pronájmy, poplatky federace/asociace, hráčské smlouvy, smlouvy realizačního týmu atd., materiální zabezpečení, náklady na organizaci utkání, propagační materiály (letáky, programy)</t>
  </si>
  <si>
    <t>pronájem sportovišť, trenérské zajištění,  poplatky ČVS, CEV, ubytování, materiální zabezpečení, odměny hráčkám</t>
  </si>
  <si>
    <t>cestovné, startovné (odměna boxerům), výchovné, stravné, ubytování, nájemné tělocvičen na sportovních utkáních, stavění ringu, lékař, hlasatel, ozvučení, osvětlení ringu, výstroj a výzbroj boxerů, tréninkové pomůcky, energie</t>
  </si>
  <si>
    <t>trenérské zabezpečení, rehabilitace a fyzioterapie, pronájmy a nájemné, odměny hráčů, ubytování hráčů a realizačního týmu, materiální zabezpečení, náklady na organizaci utkání</t>
  </si>
  <si>
    <t>Požadované prostředky    (Kč)</t>
  </si>
  <si>
    <t>Schválená částka DT2:</t>
  </si>
  <si>
    <t xml:space="preserve">Rozp. položka </t>
  </si>
  <si>
    <t>Termín použití dotace      (do)</t>
  </si>
  <si>
    <t>Termín vyúčtování  (do)</t>
  </si>
  <si>
    <t>01.01.2021 - 31.12.2021</t>
  </si>
  <si>
    <t>celoroční činnost</t>
  </si>
  <si>
    <t>Obdrželi 2020        (Kč)</t>
  </si>
  <si>
    <t>LHK Jestřábi Prostějov A - team s. r. o.</t>
  </si>
  <si>
    <t>Přehled žádostí ke schválení na zasedání ZMP dne 8. 12. 2020</t>
  </si>
  <si>
    <t>Komise sportovní maximálně 80</t>
  </si>
  <si>
    <t>Návrh        ke schválení</t>
  </si>
  <si>
    <t>RMPv maximálně 120</t>
  </si>
  <si>
    <t>Součet        bodů      celkem           (komise + RMPv)     max. 200</t>
  </si>
  <si>
    <t>Termín použití zaúčtovaných nákladů v období                      (od - do)</t>
  </si>
  <si>
    <t>Hodnocení Komise sportovní     a RMPv (body)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</si>
</sst>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Verdana"/>
      <family val="2"/>
    </font>
    <font>
      <b/>
      <sz val="18"/>
      <name val="Verdana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10" xfId="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6" fillId="0" borderId="10" xfId="0" applyNumberFormat="1" applyFont="1" applyFill="1" applyBorder="1" applyAlignment="1">
      <alignment horizontal="left" vertical="center" wrapText="1"/>
    </xf>
    <xf numFmtId="3" fontId="0" fillId="0" borderId="14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right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34" borderId="24" xfId="0" applyFont="1" applyFill="1" applyBorder="1" applyAlignment="1">
      <alignment horizontal="left" vertical="top"/>
    </xf>
    <xf numFmtId="0" fontId="7" fillId="34" borderId="25" xfId="0" applyFont="1" applyFill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top"/>
    </xf>
    <xf numFmtId="0" fontId="7" fillId="34" borderId="27" xfId="0" applyFont="1" applyFill="1" applyBorder="1" applyAlignment="1">
      <alignment horizontal="left" vertical="top"/>
    </xf>
    <xf numFmtId="0" fontId="7" fillId="34" borderId="28" xfId="0" applyFont="1" applyFill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7" fillId="0" borderId="30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28" xfId="0" applyFont="1" applyFill="1" applyBorder="1" applyAlignment="1">
      <alignment horizontal="left" vertical="top"/>
    </xf>
    <xf numFmtId="3" fontId="10" fillId="0" borderId="14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1" fontId="8" fillId="0" borderId="32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33" xfId="0" applyNumberFormat="1" applyFont="1" applyFill="1" applyBorder="1" applyAlignment="1">
      <alignment horizontal="center" vertical="center"/>
    </xf>
    <xf numFmtId="14" fontId="10" fillId="0" borderId="33" xfId="0" applyNumberFormat="1" applyFont="1" applyFill="1" applyBorder="1" applyAlignment="1">
      <alignment horizontal="center" vertical="center"/>
    </xf>
    <xf numFmtId="14" fontId="10" fillId="0" borderId="24" xfId="0" applyNumberFormat="1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 shrinkToFit="1" readingOrder="1"/>
    </xf>
    <xf numFmtId="3" fontId="7" fillId="0" borderId="34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6" fillId="0" borderId="35" xfId="0" applyNumberFormat="1" applyFont="1" applyFill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/>
    </xf>
    <xf numFmtId="0" fontId="6" fillId="0" borderId="33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0" fontId="0" fillId="0" borderId="36" xfId="0" applyFill="1" applyBorder="1" applyAlignment="1">
      <alignment/>
    </xf>
    <xf numFmtId="0" fontId="16" fillId="0" borderId="3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33" xfId="0" applyNumberFormat="1" applyFont="1" applyBorder="1" applyAlignment="1">
      <alignment horizontal="right" vertical="center" wrapText="1"/>
    </xf>
    <xf numFmtId="3" fontId="8" fillId="0" borderId="14" xfId="0" applyNumberFormat="1" applyFont="1" applyFill="1" applyBorder="1" applyAlignment="1">
      <alignment horizontal="right"/>
    </xf>
    <xf numFmtId="4" fontId="10" fillId="0" borderId="10" xfId="0" applyNumberFormat="1" applyFont="1" applyBorder="1" applyAlignment="1">
      <alignment horizontal="center" vertical="center"/>
    </xf>
    <xf numFmtId="4" fontId="10" fillId="0" borderId="32" xfId="0" applyNumberFormat="1" applyFont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4" fontId="15" fillId="0" borderId="33" xfId="0" applyNumberFormat="1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6" fillId="33" borderId="10" xfId="47" applyFont="1" applyFill="1" applyBorder="1" applyAlignment="1">
      <alignment horizontal="center" vertical="center" wrapText="1"/>
      <protection/>
    </xf>
    <xf numFmtId="3" fontId="7" fillId="34" borderId="32" xfId="0" applyNumberFormat="1" applyFont="1" applyFill="1" applyBorder="1" applyAlignment="1">
      <alignment horizontal="center" vertical="center"/>
    </xf>
    <xf numFmtId="3" fontId="53" fillId="34" borderId="14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0" fontId="14" fillId="33" borderId="10" xfId="47" applyFont="1" applyFill="1" applyBorder="1" applyAlignment="1">
      <alignment horizontal="center" vertical="center" wrapText="1"/>
      <protection/>
    </xf>
    <xf numFmtId="0" fontId="7" fillId="33" borderId="26" xfId="47" applyFont="1" applyFill="1" applyBorder="1" applyAlignment="1">
      <alignment horizontal="center" vertical="center" wrapText="1"/>
      <protection/>
    </xf>
    <xf numFmtId="0" fontId="0" fillId="0" borderId="37" xfId="47" applyBorder="1" applyAlignment="1">
      <alignment horizontal="center" vertical="center"/>
      <protection/>
    </xf>
    <xf numFmtId="14" fontId="6" fillId="33" borderId="33" xfId="0" applyNumberFormat="1" applyFont="1" applyFill="1" applyBorder="1" applyAlignment="1">
      <alignment horizontal="center" vertical="center" wrapText="1"/>
    </xf>
    <xf numFmtId="14" fontId="6" fillId="33" borderId="32" xfId="0" applyNumberFormat="1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7" fillId="33" borderId="13" xfId="47" applyFont="1" applyFill="1" applyBorder="1" applyAlignment="1">
      <alignment horizontal="center" vertical="center" wrapText="1"/>
      <protection/>
    </xf>
    <xf numFmtId="0" fontId="7" fillId="33" borderId="34" xfId="47" applyFont="1" applyFill="1" applyBorder="1" applyAlignment="1">
      <alignment horizontal="center" vertical="center" wrapText="1"/>
      <protection/>
    </xf>
    <xf numFmtId="0" fontId="7" fillId="33" borderId="38" xfId="47" applyFont="1" applyFill="1" applyBorder="1" applyAlignment="1">
      <alignment horizontal="center" vertical="center" wrapText="1"/>
      <protection/>
    </xf>
    <xf numFmtId="0" fontId="7" fillId="0" borderId="39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7" fillId="33" borderId="13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0" fontId="7" fillId="33" borderId="33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11" fillId="0" borderId="43" xfId="0" applyFont="1" applyFill="1" applyBorder="1" applyAlignment="1">
      <alignment horizontal="right"/>
    </xf>
    <xf numFmtId="0" fontId="11" fillId="0" borderId="44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0" fontId="6" fillId="33" borderId="41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tabSelected="1" zoomScale="73" zoomScaleNormal="73" zoomScaleSheetLayoutView="70" zoomScalePageLayoutView="0" workbookViewId="0" topLeftCell="G4">
      <selection activeCell="Y7" sqref="Y7"/>
    </sheetView>
  </sheetViews>
  <sheetFormatPr defaultColWidth="9.140625" defaultRowHeight="12.75"/>
  <cols>
    <col min="1" max="1" width="41.421875" style="0" hidden="1" customWidth="1"/>
    <col min="2" max="2" width="19.7109375" style="0" hidden="1" customWidth="1"/>
    <col min="3" max="3" width="8.140625" style="0" customWidth="1"/>
    <col min="4" max="4" width="17.421875" style="0" customWidth="1"/>
    <col min="5" max="5" width="57.140625" style="0" customWidth="1"/>
    <col min="6" max="6" width="21.421875" style="0" customWidth="1"/>
    <col min="7" max="7" width="13.57421875" style="0" customWidth="1"/>
    <col min="8" max="8" width="28.421875" style="0" customWidth="1"/>
    <col min="9" max="9" width="45.57421875" style="0" customWidth="1"/>
    <col min="10" max="10" width="15.8515625" style="0" customWidth="1"/>
    <col min="11" max="11" width="20.00390625" style="0" customWidth="1"/>
    <col min="12" max="12" width="17.140625" style="0" bestFit="1" customWidth="1"/>
    <col min="13" max="14" width="13.00390625" style="0" customWidth="1"/>
    <col min="15" max="17" width="14.421875" style="0" customWidth="1"/>
    <col min="18" max="18" width="16.140625" style="0" customWidth="1"/>
    <col min="19" max="19" width="10.7109375" style="0" customWidth="1"/>
    <col min="20" max="20" width="25.140625" style="0" customWidth="1"/>
    <col min="21" max="21" width="14.7109375" style="0" customWidth="1"/>
    <col min="22" max="22" width="13.7109375" style="0" customWidth="1"/>
  </cols>
  <sheetData>
    <row r="1" spans="5:8" ht="50.25" customHeight="1">
      <c r="E1" s="28" t="s">
        <v>72</v>
      </c>
      <c r="F1" s="28"/>
      <c r="G1" s="28"/>
      <c r="H1" s="29"/>
    </row>
    <row r="2" spans="5:7" ht="50.25" customHeight="1" thickBot="1">
      <c r="E2" s="14"/>
      <c r="F2" s="14"/>
      <c r="G2" s="14"/>
    </row>
    <row r="3" spans="3:13" ht="23.25" customHeight="1">
      <c r="C3" s="21" t="s">
        <v>29</v>
      </c>
      <c r="D3" s="22"/>
      <c r="E3" s="30" t="s">
        <v>33</v>
      </c>
      <c r="F3" s="31"/>
      <c r="G3" s="32"/>
      <c r="H3" s="32"/>
      <c r="I3" s="32"/>
      <c r="J3" s="32"/>
      <c r="K3" s="32"/>
      <c r="L3" s="32"/>
      <c r="M3" s="33"/>
    </row>
    <row r="4" spans="3:13" ht="19.5" customHeight="1">
      <c r="C4" s="23" t="s">
        <v>30</v>
      </c>
      <c r="D4" s="24"/>
      <c r="E4" s="34" t="s">
        <v>34</v>
      </c>
      <c r="F4" s="35"/>
      <c r="G4" s="35"/>
      <c r="H4" s="41"/>
      <c r="I4" s="41"/>
      <c r="J4" s="41"/>
      <c r="K4" s="36"/>
      <c r="L4" s="36"/>
      <c r="M4" s="37"/>
    </row>
    <row r="5" spans="3:13" ht="22.5" customHeight="1">
      <c r="C5" s="25" t="s">
        <v>64</v>
      </c>
      <c r="D5" s="20"/>
      <c r="E5" s="95" t="s">
        <v>55</v>
      </c>
      <c r="F5" s="96"/>
      <c r="G5" s="96"/>
      <c r="H5" s="96"/>
      <c r="I5" s="96"/>
      <c r="J5" s="96"/>
      <c r="K5" s="96"/>
      <c r="L5" s="96"/>
      <c r="M5" s="97"/>
    </row>
    <row r="6" spans="3:13" ht="22.5" customHeight="1" thickBot="1">
      <c r="C6" s="26" t="s">
        <v>31</v>
      </c>
      <c r="D6" s="27"/>
      <c r="E6" s="38" t="s">
        <v>32</v>
      </c>
      <c r="F6" s="39"/>
      <c r="G6" s="39"/>
      <c r="H6" s="39"/>
      <c r="I6" s="39"/>
      <c r="J6" s="39"/>
      <c r="K6" s="39"/>
      <c r="L6" s="39"/>
      <c r="M6" s="40"/>
    </row>
    <row r="7" spans="2:18" ht="41.25" customHeight="1" thickBot="1">
      <c r="B7" s="6"/>
      <c r="C7" s="1"/>
      <c r="D7" s="1"/>
      <c r="E7" s="6"/>
      <c r="F7" s="6"/>
      <c r="G7" s="6"/>
      <c r="H7" s="1"/>
      <c r="I7" s="1"/>
      <c r="J7" s="1"/>
      <c r="K7" s="1"/>
      <c r="L7" s="1"/>
      <c r="M7" s="13"/>
      <c r="N7" s="13"/>
      <c r="O7" s="13"/>
      <c r="P7" s="13"/>
      <c r="Q7" s="13"/>
      <c r="R7" s="13"/>
    </row>
    <row r="8" spans="1:22" s="10" customFormat="1" ht="48" customHeight="1" thickBot="1" thickTop="1">
      <c r="A8" s="9" t="s">
        <v>2</v>
      </c>
      <c r="B8" s="11" t="s">
        <v>1</v>
      </c>
      <c r="C8" s="108" t="s">
        <v>10</v>
      </c>
      <c r="D8" s="100" t="s">
        <v>56</v>
      </c>
      <c r="E8" s="100" t="s">
        <v>0</v>
      </c>
      <c r="F8" s="100" t="s">
        <v>26</v>
      </c>
      <c r="G8" s="100" t="s">
        <v>27</v>
      </c>
      <c r="H8" s="100" t="s">
        <v>22</v>
      </c>
      <c r="I8" s="100" t="s">
        <v>13</v>
      </c>
      <c r="J8" s="103" t="s">
        <v>14</v>
      </c>
      <c r="K8" s="103" t="s">
        <v>63</v>
      </c>
      <c r="L8" s="103" t="s">
        <v>70</v>
      </c>
      <c r="M8" s="98" t="s">
        <v>21</v>
      </c>
      <c r="N8" s="99"/>
      <c r="O8" s="92" t="s">
        <v>78</v>
      </c>
      <c r="P8" s="93"/>
      <c r="Q8" s="94"/>
      <c r="R8" s="86" t="s">
        <v>74</v>
      </c>
      <c r="S8" s="90" t="s">
        <v>65</v>
      </c>
      <c r="T8" s="90" t="s">
        <v>77</v>
      </c>
      <c r="U8" s="88" t="s">
        <v>66</v>
      </c>
      <c r="V8" s="90" t="s">
        <v>67</v>
      </c>
    </row>
    <row r="9" spans="1:22" s="4" customFormat="1" ht="157.5" customHeight="1" thickBot="1" thickTop="1">
      <c r="A9" s="2" t="s">
        <v>3</v>
      </c>
      <c r="B9" s="12" t="s">
        <v>4</v>
      </c>
      <c r="C9" s="109"/>
      <c r="D9" s="101"/>
      <c r="E9" s="102"/>
      <c r="F9" s="102"/>
      <c r="G9" s="102"/>
      <c r="H9" s="102"/>
      <c r="I9" s="102"/>
      <c r="J9" s="104"/>
      <c r="K9" s="104"/>
      <c r="L9" s="104"/>
      <c r="M9" s="18" t="s">
        <v>11</v>
      </c>
      <c r="N9" s="18" t="s">
        <v>12</v>
      </c>
      <c r="O9" s="85" t="s">
        <v>73</v>
      </c>
      <c r="P9" s="85" t="s">
        <v>75</v>
      </c>
      <c r="Q9" s="80" t="s">
        <v>76</v>
      </c>
      <c r="R9" s="87"/>
      <c r="S9" s="91"/>
      <c r="T9" s="91"/>
      <c r="U9" s="89"/>
      <c r="V9" s="91"/>
    </row>
    <row r="10" spans="1:22" s="4" customFormat="1" ht="189.75" thickBot="1">
      <c r="A10" s="2" t="s">
        <v>3</v>
      </c>
      <c r="B10" s="2" t="s">
        <v>5</v>
      </c>
      <c r="C10" s="64" t="s">
        <v>16</v>
      </c>
      <c r="D10" s="65">
        <v>63468191</v>
      </c>
      <c r="E10" s="61" t="s">
        <v>53</v>
      </c>
      <c r="F10" s="69" t="s">
        <v>23</v>
      </c>
      <c r="G10" s="50" t="s">
        <v>24</v>
      </c>
      <c r="H10" s="51" t="s">
        <v>69</v>
      </c>
      <c r="I10" s="52" t="s">
        <v>57</v>
      </c>
      <c r="J10" s="72">
        <v>5900000</v>
      </c>
      <c r="K10" s="53">
        <v>1900000</v>
      </c>
      <c r="L10" s="72">
        <v>350000</v>
      </c>
      <c r="M10" s="75" t="s">
        <v>28</v>
      </c>
      <c r="N10" s="76" t="s">
        <v>28</v>
      </c>
      <c r="O10" s="83">
        <v>54</v>
      </c>
      <c r="P10" s="83">
        <v>110</v>
      </c>
      <c r="Q10" s="84">
        <f>O10+P10</f>
        <v>164</v>
      </c>
      <c r="R10" s="81">
        <v>300000</v>
      </c>
      <c r="S10" s="44">
        <v>5213</v>
      </c>
      <c r="T10" s="77" t="s">
        <v>68</v>
      </c>
      <c r="U10" s="45">
        <v>44592</v>
      </c>
      <c r="V10" s="45">
        <v>44651</v>
      </c>
    </row>
    <row r="11" spans="1:22" s="4" customFormat="1" ht="63.75" thickBot="1">
      <c r="A11" s="2" t="s">
        <v>3</v>
      </c>
      <c r="B11" s="2" t="s">
        <v>6</v>
      </c>
      <c r="C11" s="64" t="s">
        <v>17</v>
      </c>
      <c r="D11" s="65" t="s">
        <v>37</v>
      </c>
      <c r="E11" s="61" t="s">
        <v>71</v>
      </c>
      <c r="F11" s="69" t="s">
        <v>43</v>
      </c>
      <c r="G11" s="50" t="s">
        <v>24</v>
      </c>
      <c r="H11" s="51" t="s">
        <v>69</v>
      </c>
      <c r="I11" s="15" t="s">
        <v>58</v>
      </c>
      <c r="J11" s="72">
        <v>26670000</v>
      </c>
      <c r="K11" s="53">
        <v>5000000</v>
      </c>
      <c r="L11" s="72">
        <v>4100000</v>
      </c>
      <c r="M11" s="76" t="s">
        <v>28</v>
      </c>
      <c r="N11" s="76" t="s">
        <v>28</v>
      </c>
      <c r="O11" s="83">
        <v>69</v>
      </c>
      <c r="P11" s="83">
        <v>100</v>
      </c>
      <c r="Q11" s="84">
        <f aca="true" t="shared" si="0" ref="Q11:Q16">O11+P11</f>
        <v>169</v>
      </c>
      <c r="R11" s="81">
        <v>3000000</v>
      </c>
      <c r="S11" s="46">
        <v>5213</v>
      </c>
      <c r="T11" s="77" t="s">
        <v>68</v>
      </c>
      <c r="U11" s="45">
        <v>44592</v>
      </c>
      <c r="V11" s="45">
        <v>44651</v>
      </c>
    </row>
    <row r="12" spans="1:22" s="4" customFormat="1" ht="111" thickBot="1">
      <c r="A12" s="2" t="s">
        <v>3</v>
      </c>
      <c r="B12" s="2" t="s">
        <v>7</v>
      </c>
      <c r="C12" s="64" t="s">
        <v>18</v>
      </c>
      <c r="D12" s="66" t="s">
        <v>38</v>
      </c>
      <c r="E12" s="62" t="s">
        <v>48</v>
      </c>
      <c r="F12" s="70" t="s">
        <v>25</v>
      </c>
      <c r="G12" s="54" t="s">
        <v>24</v>
      </c>
      <c r="H12" s="51" t="s">
        <v>69</v>
      </c>
      <c r="I12" s="55" t="s">
        <v>52</v>
      </c>
      <c r="J12" s="72">
        <v>10500000</v>
      </c>
      <c r="K12" s="59">
        <v>2000000</v>
      </c>
      <c r="L12" s="72">
        <v>1500000</v>
      </c>
      <c r="M12" s="76" t="s">
        <v>28</v>
      </c>
      <c r="N12" s="76" t="s">
        <v>28</v>
      </c>
      <c r="O12" s="83">
        <v>65</v>
      </c>
      <c r="P12" s="83">
        <v>120</v>
      </c>
      <c r="Q12" s="84">
        <f t="shared" si="0"/>
        <v>185</v>
      </c>
      <c r="R12" s="81">
        <v>1300000</v>
      </c>
      <c r="S12" s="46">
        <v>5213</v>
      </c>
      <c r="T12" s="77" t="s">
        <v>68</v>
      </c>
      <c r="U12" s="45">
        <v>44592</v>
      </c>
      <c r="V12" s="45">
        <v>44651</v>
      </c>
    </row>
    <row r="13" spans="1:22" s="4" customFormat="1" ht="95.25" thickBot="1">
      <c r="A13" s="2"/>
      <c r="B13" s="2"/>
      <c r="C13" s="67" t="s">
        <v>19</v>
      </c>
      <c r="D13" s="68" t="s">
        <v>39</v>
      </c>
      <c r="E13" s="63" t="s">
        <v>49</v>
      </c>
      <c r="F13" s="71" t="s">
        <v>44</v>
      </c>
      <c r="G13" s="56" t="s">
        <v>47</v>
      </c>
      <c r="H13" s="51" t="s">
        <v>69</v>
      </c>
      <c r="I13" s="57" t="s">
        <v>59</v>
      </c>
      <c r="J13" s="73">
        <v>10600000</v>
      </c>
      <c r="K13" s="58">
        <v>1500000</v>
      </c>
      <c r="L13" s="72">
        <v>0</v>
      </c>
      <c r="M13" s="76" t="s">
        <v>28</v>
      </c>
      <c r="N13" s="76" t="s">
        <v>28</v>
      </c>
      <c r="O13" s="83">
        <v>57</v>
      </c>
      <c r="P13" s="83">
        <v>120</v>
      </c>
      <c r="Q13" s="84">
        <f t="shared" si="0"/>
        <v>177</v>
      </c>
      <c r="R13" s="81">
        <v>300000</v>
      </c>
      <c r="S13" s="46">
        <v>5222</v>
      </c>
      <c r="T13" s="77" t="s">
        <v>68</v>
      </c>
      <c r="U13" s="45">
        <v>44592</v>
      </c>
      <c r="V13" s="45">
        <v>44651</v>
      </c>
    </row>
    <row r="14" spans="1:22" s="4" customFormat="1" ht="63.75" thickBot="1">
      <c r="A14" s="2"/>
      <c r="B14" s="2"/>
      <c r="C14" s="64" t="s">
        <v>20</v>
      </c>
      <c r="D14" s="65" t="s">
        <v>40</v>
      </c>
      <c r="E14" s="61" t="s">
        <v>50</v>
      </c>
      <c r="F14" s="69" t="s">
        <v>25</v>
      </c>
      <c r="G14" s="50" t="s">
        <v>24</v>
      </c>
      <c r="H14" s="51" t="s">
        <v>69</v>
      </c>
      <c r="I14" s="15" t="s">
        <v>60</v>
      </c>
      <c r="J14" s="72">
        <v>7300000</v>
      </c>
      <c r="K14" s="53">
        <v>1600000</v>
      </c>
      <c r="L14" s="72">
        <v>310000</v>
      </c>
      <c r="M14" s="76" t="s">
        <v>28</v>
      </c>
      <c r="N14" s="76" t="s">
        <v>28</v>
      </c>
      <c r="O14" s="83">
        <v>60</v>
      </c>
      <c r="P14" s="83">
        <v>110</v>
      </c>
      <c r="Q14" s="84">
        <f t="shared" si="0"/>
        <v>170</v>
      </c>
      <c r="R14" s="81">
        <v>500000</v>
      </c>
      <c r="S14" s="47">
        <v>5213</v>
      </c>
      <c r="T14" s="77" t="s">
        <v>68</v>
      </c>
      <c r="U14" s="48">
        <v>44592</v>
      </c>
      <c r="V14" s="48">
        <v>44651</v>
      </c>
    </row>
    <row r="15" spans="1:22" s="5" customFormat="1" ht="111" thickBot="1">
      <c r="A15" s="3" t="s">
        <v>3</v>
      </c>
      <c r="B15" s="3" t="s">
        <v>8</v>
      </c>
      <c r="C15" s="64" t="s">
        <v>35</v>
      </c>
      <c r="D15" s="65" t="s">
        <v>41</v>
      </c>
      <c r="E15" s="61" t="s">
        <v>54</v>
      </c>
      <c r="F15" s="69" t="s">
        <v>45</v>
      </c>
      <c r="G15" s="50" t="s">
        <v>24</v>
      </c>
      <c r="H15" s="51" t="s">
        <v>69</v>
      </c>
      <c r="I15" s="15" t="s">
        <v>61</v>
      </c>
      <c r="J15" s="72">
        <v>1380000</v>
      </c>
      <c r="K15" s="53">
        <v>460000</v>
      </c>
      <c r="L15" s="72">
        <v>310000</v>
      </c>
      <c r="M15" s="75" t="s">
        <v>28</v>
      </c>
      <c r="N15" s="75" t="s">
        <v>28</v>
      </c>
      <c r="O15" s="83">
        <v>59</v>
      </c>
      <c r="P15" s="83">
        <v>110</v>
      </c>
      <c r="Q15" s="84">
        <f t="shared" si="0"/>
        <v>169</v>
      </c>
      <c r="R15" s="81">
        <v>210000</v>
      </c>
      <c r="S15" s="79">
        <v>5222</v>
      </c>
      <c r="T15" s="78" t="s">
        <v>68</v>
      </c>
      <c r="U15" s="49">
        <v>44592</v>
      </c>
      <c r="V15" s="48">
        <v>44651</v>
      </c>
    </row>
    <row r="16" spans="1:22" s="5" customFormat="1" ht="95.25" thickBot="1">
      <c r="A16" s="3" t="s">
        <v>3</v>
      </c>
      <c r="B16" s="3" t="s">
        <v>9</v>
      </c>
      <c r="C16" s="64" t="s">
        <v>36</v>
      </c>
      <c r="D16" s="65" t="s">
        <v>42</v>
      </c>
      <c r="E16" s="61" t="s">
        <v>51</v>
      </c>
      <c r="F16" s="69" t="s">
        <v>46</v>
      </c>
      <c r="G16" s="50" t="s">
        <v>24</v>
      </c>
      <c r="H16" s="51" t="s">
        <v>69</v>
      </c>
      <c r="I16" s="15" t="s">
        <v>62</v>
      </c>
      <c r="J16" s="72">
        <v>3300000</v>
      </c>
      <c r="K16" s="53">
        <v>1100000</v>
      </c>
      <c r="L16" s="72">
        <v>900000</v>
      </c>
      <c r="M16" s="75" t="s">
        <v>28</v>
      </c>
      <c r="N16" s="75" t="s">
        <v>28</v>
      </c>
      <c r="O16" s="83">
        <v>56</v>
      </c>
      <c r="P16" s="83">
        <v>120</v>
      </c>
      <c r="Q16" s="84">
        <f t="shared" si="0"/>
        <v>176</v>
      </c>
      <c r="R16" s="81">
        <v>765000</v>
      </c>
      <c r="S16" s="79">
        <v>5213</v>
      </c>
      <c r="T16" s="78" t="s">
        <v>68</v>
      </c>
      <c r="U16" s="49">
        <v>44592</v>
      </c>
      <c r="V16" s="48">
        <v>44651</v>
      </c>
    </row>
    <row r="17" spans="3:22" s="7" customFormat="1" ht="24.75" customHeight="1">
      <c r="C17" s="105"/>
      <c r="D17" s="106"/>
      <c r="E17" s="106"/>
      <c r="F17" s="106"/>
      <c r="G17" s="106"/>
      <c r="H17" s="107"/>
      <c r="I17" s="19" t="s">
        <v>15</v>
      </c>
      <c r="J17" s="42"/>
      <c r="K17" s="43">
        <f>SUM(K10:K16)</f>
        <v>13560000</v>
      </c>
      <c r="L17" s="74">
        <f>SUM(L10:L16)</f>
        <v>7470000</v>
      </c>
      <c r="M17" s="17"/>
      <c r="N17" s="17"/>
      <c r="O17" s="16"/>
      <c r="P17" s="16"/>
      <c r="Q17" s="16"/>
      <c r="R17" s="82">
        <f>SUM(R10:R16)</f>
        <v>6375000</v>
      </c>
      <c r="S17" s="60"/>
      <c r="T17" s="60"/>
      <c r="U17" s="60"/>
      <c r="V17" s="60"/>
    </row>
    <row r="18" spans="5:7" s="7" customFormat="1" ht="24.75" customHeight="1">
      <c r="E18" s="8"/>
      <c r="F18" s="8"/>
      <c r="G18" s="8"/>
    </row>
    <row r="19" spans="12:18" s="7" customFormat="1" ht="10.5" customHeight="1">
      <c r="L19" s="8"/>
      <c r="M19" s="8"/>
      <c r="N19" s="8"/>
      <c r="O19" s="8"/>
      <c r="P19" s="8"/>
      <c r="Q19" s="8"/>
      <c r="R19" s="8"/>
    </row>
    <row r="20" s="7" customFormat="1" ht="13.5" customHeight="1"/>
    <row r="21" s="7" customFormat="1" ht="10.5" customHeight="1"/>
    <row r="22" ht="13.5" customHeight="1"/>
    <row r="23" ht="13.5" customHeight="1"/>
    <row r="24" ht="13.5" customHeight="1"/>
    <row r="25" ht="10.5" customHeight="1"/>
    <row r="26" ht="13.5" customHeight="1"/>
    <row r="27" ht="10.5" customHeight="1"/>
    <row r="28" ht="13.5" customHeight="1"/>
    <row r="29" ht="13.5" customHeight="1"/>
    <row r="30" ht="13.5" customHeight="1"/>
    <row r="31" ht="10.5" customHeight="1"/>
    <row r="32" ht="13.5" customHeight="1"/>
    <row r="33" ht="10.5" customHeight="1"/>
    <row r="34" ht="13.5" customHeight="1"/>
    <row r="35" ht="13.5" customHeight="1"/>
  </sheetData>
  <sheetProtection/>
  <mergeCells count="19">
    <mergeCell ref="C17:H17"/>
    <mergeCell ref="E8:E9"/>
    <mergeCell ref="C8:C9"/>
    <mergeCell ref="H8:H9"/>
    <mergeCell ref="J8:J9"/>
    <mergeCell ref="K8:K9"/>
    <mergeCell ref="E5:M5"/>
    <mergeCell ref="M8:N8"/>
    <mergeCell ref="D8:D9"/>
    <mergeCell ref="G8:G9"/>
    <mergeCell ref="F8:F9"/>
    <mergeCell ref="I8:I9"/>
    <mergeCell ref="L8:L9"/>
    <mergeCell ref="R8:R9"/>
    <mergeCell ref="U8:U9"/>
    <mergeCell ref="V8:V9"/>
    <mergeCell ref="S8:S9"/>
    <mergeCell ref="T8:T9"/>
    <mergeCell ref="O8:Q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Jedličková Olga</dc:creator>
  <cp:keywords/>
  <dc:description/>
  <cp:lastModifiedBy>Cásková Dagmar</cp:lastModifiedBy>
  <cp:lastPrinted>2020-11-25T14:33:03Z</cp:lastPrinted>
  <dcterms:created xsi:type="dcterms:W3CDTF">2006-03-26T18:14:00Z</dcterms:created>
  <dcterms:modified xsi:type="dcterms:W3CDTF">2020-11-25T14:33:15Z</dcterms:modified>
  <cp:category/>
  <cp:version/>
  <cp:contentType/>
  <cp:contentStatus/>
</cp:coreProperties>
</file>